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4-25\"/>
    </mc:Choice>
  </mc:AlternateContent>
  <xr:revisionPtr revIDLastSave="0" documentId="13_ncr:1_{8EFDD66D-1595-4F67-890F-B1A1CB1FB6E5}" xr6:coauthVersionLast="36" xr6:coauthVersionMax="47" xr10:uidLastSave="{00000000-0000-0000-0000-000000000000}"/>
  <bookViews>
    <workbookView xWindow="-14415" yWindow="4005" windowWidth="21600" windowHeight="11385" xr2:uid="{00000000-000D-0000-FFFF-FFFF00000000}"/>
  </bookViews>
  <sheets>
    <sheet name="B-10.0" sheetId="1" r:id="rId1"/>
  </sheets>
  <definedNames>
    <definedName name="_xlnm.Print_Area" localSheetId="0">'B-10.0'!$A$1:$I$110</definedName>
  </definedNames>
  <calcPr calcId="191029"/>
</workbook>
</file>

<file path=xl/calcChain.xml><?xml version="1.0" encoding="utf-8"?>
<calcChain xmlns="http://schemas.openxmlformats.org/spreadsheetml/2006/main">
  <c r="H84" i="1" l="1"/>
  <c r="I84" i="1" s="1"/>
  <c r="I25" i="1"/>
  <c r="E25" i="1"/>
  <c r="H25" i="1"/>
  <c r="E84" i="1"/>
  <c r="H7" i="1"/>
  <c r="E7" i="1"/>
  <c r="I7" i="1" s="1"/>
  <c r="H14" i="1" l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E10" i="1"/>
  <c r="E11" i="1"/>
  <c r="E12" i="1"/>
  <c r="E13" i="1"/>
  <c r="E14" i="1"/>
  <c r="E15" i="1"/>
  <c r="E16" i="1"/>
  <c r="I16" i="1" s="1"/>
  <c r="E17" i="1"/>
  <c r="E18" i="1"/>
  <c r="E19" i="1"/>
  <c r="E20" i="1"/>
  <c r="I20" i="1" s="1"/>
  <c r="E21" i="1"/>
  <c r="E22" i="1"/>
  <c r="E23" i="1"/>
  <c r="E24" i="1"/>
  <c r="E26" i="1"/>
  <c r="E27" i="1"/>
  <c r="E28" i="1"/>
  <c r="I28" i="1" s="1"/>
  <c r="E29" i="1"/>
  <c r="I29" i="1" s="1"/>
  <c r="E30" i="1"/>
  <c r="E31" i="1"/>
  <c r="E32" i="1"/>
  <c r="E33" i="1"/>
  <c r="E34" i="1"/>
  <c r="E35" i="1"/>
  <c r="E36" i="1"/>
  <c r="E37" i="1"/>
  <c r="I37" i="1" s="1"/>
  <c r="E38" i="1"/>
  <c r="E39" i="1"/>
  <c r="E40" i="1"/>
  <c r="I40" i="1" s="1"/>
  <c r="E41" i="1"/>
  <c r="E42" i="1"/>
  <c r="E43" i="1"/>
  <c r="E44" i="1"/>
  <c r="I44" i="1" s="1"/>
  <c r="E45" i="1"/>
  <c r="I45" i="1" s="1"/>
  <c r="E46" i="1"/>
  <c r="E47" i="1"/>
  <c r="E48" i="1"/>
  <c r="I48" i="1" s="1"/>
  <c r="E49" i="1"/>
  <c r="E50" i="1"/>
  <c r="E51" i="1"/>
  <c r="E52" i="1"/>
  <c r="E53" i="1"/>
  <c r="I53" i="1" s="1"/>
  <c r="E54" i="1"/>
  <c r="E55" i="1"/>
  <c r="E56" i="1"/>
  <c r="E57" i="1"/>
  <c r="I57" i="1" s="1"/>
  <c r="E58" i="1"/>
  <c r="E59" i="1"/>
  <c r="E60" i="1"/>
  <c r="E61" i="1"/>
  <c r="I61" i="1" s="1"/>
  <c r="E62" i="1"/>
  <c r="E63" i="1"/>
  <c r="E64" i="1"/>
  <c r="I64" i="1" s="1"/>
  <c r="E65" i="1"/>
  <c r="I65" i="1" s="1"/>
  <c r="E66" i="1"/>
  <c r="E67" i="1"/>
  <c r="E68" i="1"/>
  <c r="E69" i="1"/>
  <c r="I69" i="1" s="1"/>
  <c r="E70" i="1"/>
  <c r="E71" i="1"/>
  <c r="E72" i="1"/>
  <c r="E73" i="1"/>
  <c r="I73" i="1" s="1"/>
  <c r="E74" i="1"/>
  <c r="E75" i="1"/>
  <c r="E76" i="1"/>
  <c r="I76" i="1" s="1"/>
  <c r="E77" i="1"/>
  <c r="E78" i="1"/>
  <c r="E79" i="1"/>
  <c r="E80" i="1"/>
  <c r="I80" i="1" s="1"/>
  <c r="E81" i="1"/>
  <c r="E82" i="1"/>
  <c r="E83" i="1"/>
  <c r="I77" i="1" l="1"/>
  <c r="E91" i="1"/>
  <c r="I82" i="1"/>
  <c r="I74" i="1"/>
  <c r="I58" i="1"/>
  <c r="I54" i="1"/>
  <c r="I46" i="1"/>
  <c r="I38" i="1"/>
  <c r="I34" i="1"/>
  <c r="I62" i="1"/>
  <c r="I81" i="1"/>
  <c r="I78" i="1"/>
  <c r="I26" i="1"/>
  <c r="I17" i="1"/>
  <c r="I49" i="1"/>
  <c r="I60" i="1"/>
  <c r="I56" i="1"/>
  <c r="I52" i="1"/>
  <c r="I72" i="1"/>
  <c r="I68" i="1"/>
  <c r="I70" i="1"/>
  <c r="I19" i="1"/>
  <c r="I24" i="1"/>
  <c r="I83" i="1"/>
  <c r="I79" i="1"/>
  <c r="I75" i="1"/>
  <c r="I71" i="1"/>
  <c r="I67" i="1"/>
  <c r="I63" i="1"/>
  <c r="I59" i="1"/>
  <c r="I55" i="1"/>
  <c r="I51" i="1"/>
  <c r="I47" i="1"/>
  <c r="I43" i="1"/>
  <c r="I39" i="1"/>
  <c r="I31" i="1"/>
  <c r="I27" i="1"/>
  <c r="I22" i="1"/>
  <c r="I18" i="1"/>
  <c r="I14" i="1"/>
  <c r="I15" i="1"/>
  <c r="I36" i="1"/>
  <c r="I35" i="1"/>
  <c r="I33" i="1"/>
  <c r="I30" i="1"/>
  <c r="I23" i="1"/>
  <c r="I21" i="1"/>
  <c r="I66" i="1"/>
  <c r="I50" i="1"/>
  <c r="I41" i="1"/>
  <c r="I42" i="1"/>
  <c r="I32" i="1"/>
  <c r="C88" i="1"/>
  <c r="H9" i="1"/>
  <c r="H10" i="1"/>
  <c r="H11" i="1"/>
  <c r="I11" i="1" s="1"/>
  <c r="H12" i="1"/>
  <c r="I12" i="1" s="1"/>
  <c r="H13" i="1"/>
  <c r="I13" i="1" s="1"/>
  <c r="E9" i="1"/>
  <c r="I9" i="1" l="1"/>
  <c r="I10" i="1"/>
  <c r="H89" i="1" l="1"/>
  <c r="E89" i="1"/>
  <c r="G88" i="1"/>
  <c r="D88" i="1"/>
  <c r="E88" i="1" s="1"/>
  <c r="H8" i="1"/>
  <c r="H85" i="1"/>
  <c r="E85" i="1"/>
  <c r="E86" i="1"/>
  <c r="H6" i="1"/>
  <c r="E8" i="1"/>
  <c r="I89" i="1" l="1"/>
  <c r="I85" i="1"/>
  <c r="I8" i="1"/>
  <c r="F88" i="1" l="1"/>
  <c r="H88" i="1" s="1"/>
  <c r="I88" i="1" s="1"/>
  <c r="E6" i="1"/>
  <c r="I6" i="1" l="1"/>
  <c r="F90" i="1" l="1"/>
  <c r="D90" i="1" l="1"/>
  <c r="Q108" i="1" l="1"/>
  <c r="Q109" i="1"/>
  <c r="Q110" i="1"/>
  <c r="Q111" i="1"/>
  <c r="Q112" i="1"/>
  <c r="Q113" i="1"/>
  <c r="Q114" i="1"/>
  <c r="Q115" i="1"/>
  <c r="Q116" i="1"/>
  <c r="E87" i="1" l="1"/>
  <c r="H87" i="1"/>
  <c r="H86" i="1"/>
  <c r="H91" i="1" s="1"/>
  <c r="I86" i="1" l="1"/>
  <c r="I91" i="1" s="1"/>
  <c r="P122" i="1"/>
  <c r="I87" i="1"/>
  <c r="Q122" i="1" l="1"/>
  <c r="O122" i="1"/>
  <c r="C90" i="1"/>
  <c r="G90" i="1" l="1"/>
  <c r="E90" i="1" l="1"/>
  <c r="H90" i="1" l="1"/>
  <c r="I90" i="1" s="1"/>
</calcChain>
</file>

<file path=xl/sharedStrings.xml><?xml version="1.0" encoding="utf-8"?>
<sst xmlns="http://schemas.openxmlformats.org/spreadsheetml/2006/main" count="137" uniqueCount="133">
  <si>
    <t>Undergraduate</t>
  </si>
  <si>
    <t xml:space="preserve">                       Graduate</t>
  </si>
  <si>
    <t>Total</t>
  </si>
  <si>
    <t>Citizenship</t>
  </si>
  <si>
    <t>Full-Time</t>
  </si>
  <si>
    <t>Part-Time</t>
  </si>
  <si>
    <t>Subtotal</t>
  </si>
  <si>
    <t>Students</t>
  </si>
  <si>
    <t>Canada</t>
  </si>
  <si>
    <t>China</t>
  </si>
  <si>
    <t>Germany</t>
  </si>
  <si>
    <t>Ghana</t>
  </si>
  <si>
    <t>India</t>
  </si>
  <si>
    <t>Mexico</t>
  </si>
  <si>
    <t>Nigeria</t>
  </si>
  <si>
    <t>Russian Federation</t>
  </si>
  <si>
    <t>United States</t>
  </si>
  <si>
    <t>Student total, including Other</t>
  </si>
  <si>
    <t>Country total, including US</t>
  </si>
  <si>
    <t>Figure 10:</t>
  </si>
  <si>
    <t>Ethiopia</t>
  </si>
  <si>
    <t>Haiti</t>
  </si>
  <si>
    <t>Jamaica</t>
  </si>
  <si>
    <t>Kenya</t>
  </si>
  <si>
    <t>Nepal</t>
  </si>
  <si>
    <t>Guatemala</t>
  </si>
  <si>
    <t>Zimbabwe</t>
  </si>
  <si>
    <t>Pakistan</t>
  </si>
  <si>
    <t>Korea, Republic of (South)</t>
  </si>
  <si>
    <t>Zambia</t>
  </si>
  <si>
    <t>Jordan</t>
  </si>
  <si>
    <t>Saudi Arabia</t>
  </si>
  <si>
    <t>Phillipines</t>
  </si>
  <si>
    <t>Colombia</t>
  </si>
  <si>
    <t>El Salvador</t>
  </si>
  <si>
    <t>Israel</t>
  </si>
  <si>
    <t>Sudan</t>
  </si>
  <si>
    <t>Vietnam</t>
  </si>
  <si>
    <t>Fall</t>
  </si>
  <si>
    <t>UG</t>
  </si>
  <si>
    <t>Grad</t>
  </si>
  <si>
    <t>Sri Lanka</t>
  </si>
  <si>
    <t>Turkey</t>
  </si>
  <si>
    <t>Taiwan, Province of China</t>
  </si>
  <si>
    <t xml:space="preserve">Moldova, Republic of </t>
  </si>
  <si>
    <t>Brazil</t>
  </si>
  <si>
    <t>France</t>
  </si>
  <si>
    <t>Tanzania, United Republic of</t>
  </si>
  <si>
    <t>Ireland</t>
  </si>
  <si>
    <t>Eritrea</t>
  </si>
  <si>
    <t>Spain</t>
  </si>
  <si>
    <t>Gambia</t>
  </si>
  <si>
    <t>South Africa</t>
  </si>
  <si>
    <t>Honduras</t>
  </si>
  <si>
    <t>United Kingdom</t>
  </si>
  <si>
    <t>Guyana</t>
  </si>
  <si>
    <t>Myanmar</t>
  </si>
  <si>
    <t>BR</t>
  </si>
  <si>
    <t>CA</t>
  </si>
  <si>
    <t>ER</t>
  </si>
  <si>
    <t>ES</t>
  </si>
  <si>
    <t>ET</t>
  </si>
  <si>
    <t>FR</t>
  </si>
  <si>
    <t>GH</t>
  </si>
  <si>
    <t>IN</t>
  </si>
  <si>
    <t>JO</t>
  </si>
  <si>
    <t>KE</t>
  </si>
  <si>
    <t>CN</t>
  </si>
  <si>
    <t>GT</t>
  </si>
  <si>
    <t>GY</t>
  </si>
  <si>
    <t>GB</t>
  </si>
  <si>
    <t>HN</t>
  </si>
  <si>
    <t>HT</t>
  </si>
  <si>
    <t>IE</t>
  </si>
  <si>
    <t>IL</t>
  </si>
  <si>
    <t>JM</t>
  </si>
  <si>
    <t>KR</t>
  </si>
  <si>
    <t>LK</t>
  </si>
  <si>
    <t>SA</t>
  </si>
  <si>
    <t>MM</t>
  </si>
  <si>
    <t>MX</t>
  </si>
  <si>
    <t>NP</t>
  </si>
  <si>
    <t>NG</t>
  </si>
  <si>
    <t>PK</t>
  </si>
  <si>
    <t>PH</t>
  </si>
  <si>
    <t>RU</t>
  </si>
  <si>
    <t>ZA</t>
  </si>
  <si>
    <t>VN</t>
  </si>
  <si>
    <t>ZM</t>
  </si>
  <si>
    <t>ZW</t>
  </si>
  <si>
    <t>Hungary</t>
  </si>
  <si>
    <t>Italy</t>
  </si>
  <si>
    <t>Thailand</t>
  </si>
  <si>
    <t>Uruguay</t>
  </si>
  <si>
    <t>Hong Kong</t>
  </si>
  <si>
    <t>Botswana</t>
  </si>
  <si>
    <t>Croatia</t>
  </si>
  <si>
    <t>Subtotal, Foreign Country Headcount</t>
  </si>
  <si>
    <t>Mali</t>
  </si>
  <si>
    <t>Malawi</t>
  </si>
  <si>
    <t>Benin</t>
  </si>
  <si>
    <t>Congo, The Democratic Republic</t>
  </si>
  <si>
    <t>Japan</t>
  </si>
  <si>
    <t>Netherlands</t>
  </si>
  <si>
    <t>Peru</t>
  </si>
  <si>
    <t>Sierra Leone</t>
  </si>
  <si>
    <t>Serbia, Republic of</t>
  </si>
  <si>
    <t>Iran, Islamic Republic of</t>
  </si>
  <si>
    <t>Albania</t>
  </si>
  <si>
    <t>Cameroon</t>
  </si>
  <si>
    <t>Ecuador</t>
  </si>
  <si>
    <t>Other</t>
  </si>
  <si>
    <t>Syrian Arab Republic</t>
  </si>
  <si>
    <t>Ukraine</t>
  </si>
  <si>
    <r>
      <t xml:space="preserve">Table 8:  Enrollment by Country of Origin - </t>
    </r>
    <r>
      <rPr>
        <b/>
        <sz val="10"/>
        <color rgb="FFC00000"/>
        <rFont val="Arial"/>
        <family val="2"/>
      </rPr>
      <t>ALL STUDENTS Including US Permanent Residents WHO ALSO REPORTED A CITIZENSHIP OTHER THAN U.S.</t>
    </r>
  </si>
  <si>
    <t>Cote D'Ivoire (Ivory Coast)</t>
  </si>
  <si>
    <t>Bangladesh</t>
  </si>
  <si>
    <t>Bermuda</t>
  </si>
  <si>
    <t>Belize</t>
  </si>
  <si>
    <t>Chile</t>
  </si>
  <si>
    <t>Estonia</t>
  </si>
  <si>
    <t>Liberia</t>
  </si>
  <si>
    <t>Lebanon</t>
  </si>
  <si>
    <t>Fall 2024</t>
  </si>
  <si>
    <t>Australia</t>
  </si>
  <si>
    <t>Georgia</t>
  </si>
  <si>
    <t>Denmark</t>
  </si>
  <si>
    <t>Rwanda</t>
  </si>
  <si>
    <t>Sweden</t>
  </si>
  <si>
    <t>Afghanistan</t>
  </si>
  <si>
    <t>Austria</t>
  </si>
  <si>
    <t>Uzbekistan</t>
  </si>
  <si>
    <t>Dominican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</si>
</sst>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3"/>
        <bgColor indexed="8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left"/>
    </xf>
    <xf numFmtId="0" fontId="4" fillId="2" borderId="0" xfId="1" applyFont="1" applyFill="1"/>
    <xf numFmtId="0" fontId="5" fillId="2" borderId="0" xfId="1" applyFont="1" applyFill="1"/>
    <xf numFmtId="0" fontId="2" fillId="2" borderId="18" xfId="1" applyFont="1" applyFill="1" applyBorder="1"/>
    <xf numFmtId="0" fontId="2" fillId="2" borderId="0" xfId="1" applyFont="1" applyFill="1" applyBorder="1"/>
    <xf numFmtId="41" fontId="2" fillId="2" borderId="0" xfId="1" applyNumberFormat="1" applyFont="1" applyFill="1"/>
    <xf numFmtId="41" fontId="4" fillId="5" borderId="23" xfId="1" applyNumberFormat="1" applyFont="1" applyFill="1" applyBorder="1"/>
    <xf numFmtId="41" fontId="4" fillId="5" borderId="24" xfId="1" applyNumberFormat="1" applyFont="1" applyFill="1" applyBorder="1" applyAlignment="1">
      <alignment vertical="center"/>
    </xf>
    <xf numFmtId="41" fontId="4" fillId="2" borderId="6" xfId="1" applyNumberFormat="1" applyFont="1" applyFill="1" applyBorder="1" applyAlignment="1">
      <alignment vertical="center"/>
    </xf>
    <xf numFmtId="41" fontId="4" fillId="2" borderId="11" xfId="1" applyNumberFormat="1" applyFont="1" applyFill="1" applyBorder="1" applyAlignment="1">
      <alignment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4" fillId="0" borderId="14" xfId="1" applyNumberFormat="1" applyFont="1" applyFill="1" applyBorder="1" applyAlignment="1">
      <alignment vertical="center"/>
    </xf>
    <xf numFmtId="41" fontId="4" fillId="0" borderId="13" xfId="1" applyNumberFormat="1" applyFont="1" applyFill="1" applyBorder="1" applyAlignment="1">
      <alignment vertical="center"/>
    </xf>
    <xf numFmtId="41" fontId="4" fillId="2" borderId="17" xfId="1" applyNumberFormat="1" applyFont="1" applyFill="1" applyBorder="1" applyAlignment="1">
      <alignment vertical="center"/>
    </xf>
    <xf numFmtId="41" fontId="4" fillId="2" borderId="22" xfId="1" applyNumberFormat="1" applyFont="1" applyFill="1" applyBorder="1" applyAlignment="1">
      <alignment vertical="center"/>
    </xf>
    <xf numFmtId="41" fontId="6" fillId="2" borderId="16" xfId="1" applyNumberFormat="1" applyFont="1" applyFill="1" applyBorder="1" applyAlignment="1">
      <alignment horizontal="right"/>
    </xf>
    <xf numFmtId="41" fontId="6" fillId="2" borderId="16" xfId="1" applyNumberFormat="1" applyFont="1" applyFill="1" applyBorder="1"/>
    <xf numFmtId="0" fontId="8" fillId="2" borderId="0" xfId="1" applyFont="1" applyFill="1"/>
    <xf numFmtId="0" fontId="9" fillId="2" borderId="0" xfId="1" applyFont="1" applyFill="1"/>
    <xf numFmtId="164" fontId="9" fillId="2" borderId="0" xfId="2" applyNumberFormat="1" applyFont="1" applyFill="1"/>
    <xf numFmtId="41" fontId="4" fillId="2" borderId="34" xfId="1" applyNumberFormat="1" applyFont="1" applyFill="1" applyBorder="1" applyAlignment="1">
      <alignment vertical="center"/>
    </xf>
    <xf numFmtId="41" fontId="6" fillId="2" borderId="35" xfId="1" applyNumberFormat="1" applyFont="1" applyFill="1" applyBorder="1" applyAlignment="1">
      <alignment horizontal="right"/>
    </xf>
    <xf numFmtId="41" fontId="9" fillId="2" borderId="0" xfId="1" applyNumberFormat="1" applyFont="1" applyFill="1"/>
    <xf numFmtId="41" fontId="4" fillId="5" borderId="43" xfId="1" applyNumberFormat="1" applyFont="1" applyFill="1" applyBorder="1"/>
    <xf numFmtId="41" fontId="4" fillId="2" borderId="40" xfId="1" applyNumberFormat="1" applyFont="1" applyFill="1" applyBorder="1"/>
    <xf numFmtId="41" fontId="4" fillId="2" borderId="41" xfId="1" applyNumberFormat="1" applyFont="1" applyFill="1" applyBorder="1"/>
    <xf numFmtId="41" fontId="4" fillId="4" borderId="42" xfId="1" applyNumberFormat="1" applyFont="1" applyFill="1" applyBorder="1"/>
    <xf numFmtId="0" fontId="1" fillId="2" borderId="0" xfId="1" applyFont="1" applyFill="1"/>
    <xf numFmtId="0" fontId="10" fillId="2" borderId="0" xfId="1" applyFont="1" applyFill="1" applyAlignment="1">
      <alignment horizontal="centerContinuous"/>
    </xf>
    <xf numFmtId="0" fontId="11" fillId="2" borderId="0" xfId="1" applyFont="1" applyFill="1" applyAlignment="1">
      <alignment horizontal="centerContinuous"/>
    </xf>
    <xf numFmtId="0" fontId="4" fillId="3" borderId="0" xfId="1" applyFont="1" applyFill="1" applyAlignment="1">
      <alignment horizontal="centerContinuous"/>
    </xf>
    <xf numFmtId="0" fontId="2" fillId="2" borderId="0" xfId="1" applyFont="1" applyFill="1" applyAlignment="1">
      <alignment horizontal="centerContinuous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4" fillId="2" borderId="4" xfId="1" applyFont="1" applyFill="1" applyBorder="1"/>
    <xf numFmtId="0" fontId="4" fillId="5" borderId="1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0" fontId="4" fillId="4" borderId="32" xfId="1" applyFont="1" applyFill="1" applyBorder="1" applyAlignment="1">
      <alignment horizontal="center"/>
    </xf>
    <xf numFmtId="0" fontId="4" fillId="5" borderId="33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left"/>
    </xf>
    <xf numFmtId="41" fontId="2" fillId="2" borderId="20" xfId="1" applyNumberFormat="1" applyFont="1" applyFill="1" applyBorder="1" applyAlignment="1">
      <alignment horizontal="right"/>
    </xf>
    <xf numFmtId="41" fontId="2" fillId="4" borderId="25" xfId="1" applyNumberFormat="1" applyFont="1" applyFill="1" applyBorder="1"/>
    <xf numFmtId="41" fontId="2" fillId="2" borderId="21" xfId="1" applyNumberFormat="1" applyFont="1" applyFill="1" applyBorder="1"/>
    <xf numFmtId="0" fontId="2" fillId="2" borderId="35" xfId="1" applyFont="1" applyFill="1" applyBorder="1" applyAlignment="1">
      <alignment horizontal="left"/>
    </xf>
    <xf numFmtId="41" fontId="2" fillId="2" borderId="36" xfId="1" applyNumberFormat="1" applyFont="1" applyFill="1" applyBorder="1" applyAlignment="1">
      <alignment horizontal="right"/>
    </xf>
    <xf numFmtId="41" fontId="2" fillId="2" borderId="37" xfId="1" applyNumberFormat="1" applyFont="1" applyFill="1" applyBorder="1"/>
    <xf numFmtId="0" fontId="2" fillId="2" borderId="16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29" xfId="1" applyFont="1" applyFill="1" applyBorder="1"/>
    <xf numFmtId="0" fontId="2" fillId="2" borderId="20" xfId="1" applyFont="1" applyFill="1" applyBorder="1"/>
    <xf numFmtId="0" fontId="2" fillId="2" borderId="44" xfId="1" applyFont="1" applyFill="1" applyBorder="1"/>
    <xf numFmtId="0" fontId="2" fillId="2" borderId="36" xfId="1" applyFont="1" applyFill="1" applyBorder="1"/>
    <xf numFmtId="0" fontId="2" fillId="2" borderId="35" xfId="1" applyFont="1" applyFill="1" applyBorder="1"/>
    <xf numFmtId="0" fontId="2" fillId="3" borderId="16" xfId="1" applyFont="1" applyFill="1" applyBorder="1"/>
    <xf numFmtId="0" fontId="2" fillId="3" borderId="35" xfId="1" applyFont="1" applyFill="1" applyBorder="1"/>
    <xf numFmtId="41" fontId="2" fillId="2" borderId="20" xfId="1" applyNumberFormat="1" applyFont="1" applyFill="1" applyBorder="1"/>
    <xf numFmtId="41" fontId="2" fillId="2" borderId="16" xfId="1" applyNumberFormat="1" applyFont="1" applyFill="1" applyBorder="1"/>
    <xf numFmtId="0" fontId="3" fillId="2" borderId="38" xfId="1" applyFont="1" applyFill="1" applyBorder="1" applyAlignment="1">
      <alignment horizontal="left" indent="1"/>
    </xf>
    <xf numFmtId="0" fontId="4" fillId="2" borderId="39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/>
    </xf>
    <xf numFmtId="0" fontId="2" fillId="2" borderId="26" xfId="1" applyFont="1" applyFill="1" applyBorder="1" applyAlignment="1">
      <alignment horizontal="left"/>
    </xf>
    <xf numFmtId="41" fontId="2" fillId="2" borderId="7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41" fontId="2" fillId="4" borderId="9" xfId="1" applyNumberFormat="1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0" fontId="2" fillId="0" borderId="0" xfId="1" applyFont="1"/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 wrapText="1"/>
    </xf>
    <xf numFmtId="0" fontId="4" fillId="2" borderId="27" xfId="1" applyFont="1" applyFill="1" applyBorder="1" applyAlignment="1">
      <alignment horizontal="left"/>
    </xf>
    <xf numFmtId="0" fontId="4" fillId="2" borderId="28" xfId="1" applyFont="1" applyFill="1" applyBorder="1" applyAlignment="1">
      <alignment horizontal="left"/>
    </xf>
    <xf numFmtId="0" fontId="4" fillId="3" borderId="19" xfId="1" applyFont="1" applyFill="1" applyBorder="1" applyAlignment="1">
      <alignment horizontal="left"/>
    </xf>
    <xf numFmtId="0" fontId="4" fillId="3" borderId="17" xfId="1" applyFont="1" applyFill="1" applyBorder="1" applyAlignment="1">
      <alignment horizontal="left"/>
    </xf>
  </cellXfs>
  <cellStyles count="3">
    <cellStyle name="Comma" xfId="2" builtinId="3"/>
    <cellStyle name="Normal" xfId="0" builtinId="0"/>
    <cellStyle name="Normal_B-10.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Number of Source Countries for Salisbury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University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Students
Fall 2019 to Fall 2024</a:t>
            </a:r>
          </a:p>
        </c:rich>
      </c:tx>
      <c:layout>
        <c:manualLayout>
          <c:xMode val="edge"/>
          <c:yMode val="edge"/>
          <c:x val="0.18066350691204983"/>
          <c:y val="4.3320587811820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4982220466218"/>
          <c:y val="0.24960505529225913"/>
          <c:w val="0.85183721849071536"/>
          <c:h val="0.473933649289099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'B-10.0'!$N$117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'B-10.0'!$O$103:$Q$103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'B-10.0'!$O$117:$Q$117</c:f>
              <c:numCache>
                <c:formatCode>_(* #,##0_);_(* \(#,##0\);_(* "-"??_);_(@_)</c:formatCode>
                <c:ptCount val="3"/>
                <c:pt idx="0">
                  <c:v>50</c:v>
                </c:pt>
                <c:pt idx="1">
                  <c:v>14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3-4E0D-9E2E-D14BC950DE9E}"/>
            </c:ext>
          </c:extLst>
        </c:ser>
        <c:ser>
          <c:idx val="0"/>
          <c:order val="1"/>
          <c:tx>
            <c:strRef>
              <c:f>'B-10.0'!$N$118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invertIfNegative val="0"/>
          <c:cat>
            <c:strRef>
              <c:f>'B-10.0'!$O$103:$Q$103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'B-10.0'!$O$118:$Q$118</c:f>
              <c:numCache>
                <c:formatCode>_(* #,##0_);_(* \(#,##0\);_(* "-"??_);_(@_)</c:formatCode>
                <c:ptCount val="3"/>
                <c:pt idx="0">
                  <c:v>44</c:v>
                </c:pt>
                <c:pt idx="1">
                  <c:v>18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3-4E0D-9E2E-D14BC950DE9E}"/>
            </c:ext>
          </c:extLst>
        </c:ser>
        <c:ser>
          <c:idx val="4"/>
          <c:order val="2"/>
          <c:tx>
            <c:strRef>
              <c:f>'B-10.0'!$N$119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'B-10.0'!$O$103:$Q$103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'B-10.0'!$O$119:$Q$119</c:f>
              <c:numCache>
                <c:formatCode>_(* #,##0_);_(* \(#,##0\);_(* "-"??_);_(@_)</c:formatCode>
                <c:ptCount val="3"/>
                <c:pt idx="0">
                  <c:v>46</c:v>
                </c:pt>
                <c:pt idx="1">
                  <c:v>12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3-4E0D-9E2E-D14BC950DE9E}"/>
            </c:ext>
          </c:extLst>
        </c:ser>
        <c:ser>
          <c:idx val="1"/>
          <c:order val="3"/>
          <c:tx>
            <c:strRef>
              <c:f>'B-10.0'!$N$120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'B-10.0'!$O$103:$Q$103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'B-10.0'!$O$120:$Q$120</c:f>
              <c:numCache>
                <c:formatCode>_(* #,##0_);_(* \(#,##0\);_(* "-"_);_(@_)</c:formatCode>
                <c:ptCount val="3"/>
                <c:pt idx="0">
                  <c:v>46</c:v>
                </c:pt>
                <c:pt idx="1">
                  <c:v>9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3-4E0D-9E2E-D14BC950DE9E}"/>
            </c:ext>
          </c:extLst>
        </c:ser>
        <c:ser>
          <c:idx val="2"/>
          <c:order val="4"/>
          <c:tx>
            <c:strRef>
              <c:f>'B-10.0'!$N$121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'B-10.0'!$O$103:$Q$103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'B-10.0'!$O$121:$Q$121</c:f>
              <c:numCache>
                <c:formatCode>_(* #,##0_);_(* \(#,##0\);_(* "-"_);_(@_)</c:formatCode>
                <c:ptCount val="3"/>
                <c:pt idx="0">
                  <c:v>50</c:v>
                </c:pt>
                <c:pt idx="1">
                  <c:v>13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DE-4F41-9707-B40CEC71AE00}"/>
            </c:ext>
          </c:extLst>
        </c:ser>
        <c:ser>
          <c:idx val="5"/>
          <c:order val="5"/>
          <c:tx>
            <c:strRef>
              <c:f>'B-10.0'!$N$122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'B-10.0'!$O$103:$Q$103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'B-10.0'!$O$122:$Q$122</c:f>
              <c:numCache>
                <c:formatCode>_(* #,##0_);_(* \(#,##0\);_(* "-"_);_(@_)</c:formatCode>
                <c:ptCount val="3"/>
                <c:pt idx="0">
                  <c:v>45</c:v>
                </c:pt>
                <c:pt idx="1">
                  <c:v>19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2-49D0-A26F-68E1CFD69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32968"/>
        <c:axId val="490735320"/>
        <c:extLst/>
      </c:barChart>
      <c:catAx>
        <c:axId val="490732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0735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7353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Country Count</a:t>
                </a:r>
              </a:p>
            </c:rich>
          </c:tx>
          <c:layout>
            <c:manualLayout>
              <c:xMode val="edge"/>
              <c:yMode val="edge"/>
              <c:x val="1.6523258689152043E-2"/>
              <c:y val="0.3280638368346280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0732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92</xdr:row>
      <xdr:rowOff>47625</xdr:rowOff>
    </xdr:from>
    <xdr:to>
      <xdr:col>7</xdr:col>
      <xdr:colOff>485775</xdr:colOff>
      <xdr:row>109</xdr:row>
      <xdr:rowOff>76200</xdr:rowOff>
    </xdr:to>
    <xdr:graphicFrame macro="">
      <xdr:nvGraphicFramePr>
        <xdr:cNvPr id="1099" name="Chart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Z595"/>
  <sheetViews>
    <sheetView showGridLines="0" tabSelected="1" zoomScale="115" zoomScaleNormal="115" workbookViewId="0">
      <selection activeCell="F81" sqref="F81"/>
    </sheetView>
  </sheetViews>
  <sheetFormatPr defaultColWidth="8" defaultRowHeight="11.25" x14ac:dyDescent="0.2"/>
  <cols>
    <col min="1" max="1" width="28.85546875" style="31" customWidth="1"/>
    <col min="2" max="2" width="7.7109375" style="31" hidden="1" customWidth="1"/>
    <col min="3" max="5" width="9" style="31" customWidth="1"/>
    <col min="6" max="7" width="9.140625" style="31" customWidth="1"/>
    <col min="8" max="8" width="8.85546875" style="31" customWidth="1"/>
    <col min="9" max="9" width="8.28515625" style="31" customWidth="1"/>
    <col min="10" max="16384" width="8" style="31"/>
  </cols>
  <sheetData>
    <row r="1" spans="1:10" ht="27" customHeight="1" x14ac:dyDescent="0.2">
      <c r="A1" s="79" t="s">
        <v>114</v>
      </c>
      <c r="B1" s="79"/>
      <c r="C1" s="79"/>
      <c r="D1" s="79"/>
      <c r="E1" s="79"/>
      <c r="F1" s="79"/>
      <c r="G1" s="79"/>
      <c r="H1" s="79"/>
      <c r="I1" s="79"/>
    </row>
    <row r="2" spans="1:10" ht="15" x14ac:dyDescent="0.25">
      <c r="A2" s="32"/>
      <c r="B2" s="32"/>
      <c r="C2" s="32"/>
      <c r="D2" s="78" t="s">
        <v>123</v>
      </c>
      <c r="E2" s="78"/>
      <c r="F2" s="32"/>
      <c r="G2" s="32"/>
      <c r="H2" s="33"/>
      <c r="I2" s="33"/>
    </row>
    <row r="3" spans="1:10" ht="3.75" customHeight="1" thickBot="1" x14ac:dyDescent="0.25">
      <c r="A3" s="34"/>
      <c r="B3" s="34"/>
      <c r="C3" s="34"/>
      <c r="D3" s="34"/>
      <c r="E3" s="34"/>
      <c r="F3" s="34"/>
      <c r="G3" s="34"/>
      <c r="H3" s="35"/>
      <c r="I3" s="35"/>
    </row>
    <row r="4" spans="1:10" ht="13.5" customHeight="1" x14ac:dyDescent="0.2">
      <c r="A4" s="36"/>
      <c r="B4" s="36"/>
      <c r="C4" s="75" t="s">
        <v>0</v>
      </c>
      <c r="D4" s="76"/>
      <c r="E4" s="77"/>
      <c r="F4" s="37" t="s">
        <v>1</v>
      </c>
      <c r="G4" s="38"/>
      <c r="H4" s="39"/>
      <c r="I4" s="40" t="s">
        <v>2</v>
      </c>
    </row>
    <row r="5" spans="1:10" ht="12.75" customHeight="1" thickBot="1" x14ac:dyDescent="0.25">
      <c r="A5" s="41" t="s">
        <v>3</v>
      </c>
      <c r="B5" s="41"/>
      <c r="C5" s="42" t="s">
        <v>4</v>
      </c>
      <c r="D5" s="43" t="s">
        <v>5</v>
      </c>
      <c r="E5" s="44" t="s">
        <v>6</v>
      </c>
      <c r="F5" s="42" t="s">
        <v>4</v>
      </c>
      <c r="G5" s="43" t="s">
        <v>5</v>
      </c>
      <c r="H5" s="44" t="s">
        <v>6</v>
      </c>
      <c r="I5" s="45" t="s">
        <v>7</v>
      </c>
    </row>
    <row r="6" spans="1:10" ht="12.75" customHeight="1" x14ac:dyDescent="0.2">
      <c r="A6" s="46" t="s">
        <v>129</v>
      </c>
      <c r="B6" s="46"/>
      <c r="C6" s="19">
        <v>1</v>
      </c>
      <c r="D6" s="47">
        <v>0</v>
      </c>
      <c r="E6" s="48">
        <f t="shared" ref="E6:E86" si="0">SUM(C6:D6)</f>
        <v>1</v>
      </c>
      <c r="F6" s="49">
        <v>0</v>
      </c>
      <c r="G6" s="49">
        <v>0</v>
      </c>
      <c r="H6" s="48">
        <f t="shared" ref="H6:H85" si="1">SUM(F6:G6)</f>
        <v>0</v>
      </c>
      <c r="I6" s="8">
        <f t="shared" ref="I6:I86" si="2">SUM(E6+H6)</f>
        <v>1</v>
      </c>
    </row>
    <row r="7" spans="1:10" ht="12.75" customHeight="1" x14ac:dyDescent="0.2">
      <c r="A7" s="46" t="s">
        <v>108</v>
      </c>
      <c r="B7" s="46"/>
      <c r="C7" s="19">
        <v>1</v>
      </c>
      <c r="D7" s="47">
        <v>0</v>
      </c>
      <c r="E7" s="48">
        <f t="shared" ref="E7" si="3">SUM(C7:D7)</f>
        <v>1</v>
      </c>
      <c r="F7" s="49">
        <v>0</v>
      </c>
      <c r="G7" s="49">
        <v>0</v>
      </c>
      <c r="H7" s="48">
        <f t="shared" ref="H7" si="4">SUM(F7:G7)</f>
        <v>0</v>
      </c>
      <c r="I7" s="8">
        <f t="shared" ref="I7" si="5">SUM(E7+H7)</f>
        <v>1</v>
      </c>
    </row>
    <row r="8" spans="1:10" ht="13.5" customHeight="1" x14ac:dyDescent="0.2">
      <c r="A8" s="46" t="s">
        <v>124</v>
      </c>
      <c r="B8" s="46"/>
      <c r="C8" s="19">
        <v>1</v>
      </c>
      <c r="D8" s="47">
        <v>0</v>
      </c>
      <c r="E8" s="48">
        <f t="shared" si="0"/>
        <v>1</v>
      </c>
      <c r="F8" s="49">
        <v>0</v>
      </c>
      <c r="G8" s="49">
        <v>0</v>
      </c>
      <c r="H8" s="48">
        <f t="shared" si="1"/>
        <v>0</v>
      </c>
      <c r="I8" s="8">
        <f t="shared" si="2"/>
        <v>1</v>
      </c>
    </row>
    <row r="9" spans="1:10" ht="13.5" customHeight="1" x14ac:dyDescent="0.2">
      <c r="A9" s="46" t="s">
        <v>130</v>
      </c>
      <c r="B9" s="46"/>
      <c r="C9" s="19">
        <v>1</v>
      </c>
      <c r="D9" s="47">
        <v>0</v>
      </c>
      <c r="E9" s="48">
        <f t="shared" si="0"/>
        <v>1</v>
      </c>
      <c r="F9" s="49">
        <v>0</v>
      </c>
      <c r="G9" s="49">
        <v>0</v>
      </c>
      <c r="H9" s="48">
        <f t="shared" si="1"/>
        <v>0</v>
      </c>
      <c r="I9" s="8">
        <f t="shared" si="2"/>
        <v>1</v>
      </c>
    </row>
    <row r="10" spans="1:10" ht="13.5" customHeight="1" x14ac:dyDescent="0.2">
      <c r="A10" s="46" t="s">
        <v>116</v>
      </c>
      <c r="B10" s="46"/>
      <c r="C10" s="19">
        <v>1</v>
      </c>
      <c r="D10" s="47">
        <v>0</v>
      </c>
      <c r="E10" s="48">
        <f t="shared" si="0"/>
        <v>1</v>
      </c>
      <c r="F10" s="49">
        <v>0</v>
      </c>
      <c r="G10" s="49">
        <v>1</v>
      </c>
      <c r="H10" s="48">
        <f t="shared" si="1"/>
        <v>1</v>
      </c>
      <c r="I10" s="8">
        <f t="shared" si="2"/>
        <v>2</v>
      </c>
    </row>
    <row r="11" spans="1:10" ht="13.5" customHeight="1" x14ac:dyDescent="0.2">
      <c r="A11" s="46" t="s">
        <v>118</v>
      </c>
      <c r="B11" s="46"/>
      <c r="C11" s="19">
        <v>1</v>
      </c>
      <c r="D11" s="47">
        <v>0</v>
      </c>
      <c r="E11" s="48">
        <f t="shared" si="0"/>
        <v>1</v>
      </c>
      <c r="F11" s="49">
        <v>0</v>
      </c>
      <c r="G11" s="49">
        <v>0</v>
      </c>
      <c r="H11" s="48">
        <f t="shared" si="1"/>
        <v>0</v>
      </c>
      <c r="I11" s="8">
        <f t="shared" si="2"/>
        <v>1</v>
      </c>
    </row>
    <row r="12" spans="1:10" ht="13.5" customHeight="1" x14ac:dyDescent="0.2">
      <c r="A12" s="46" t="s">
        <v>100</v>
      </c>
      <c r="B12" s="46"/>
      <c r="C12" s="19">
        <v>1</v>
      </c>
      <c r="D12" s="47">
        <v>0</v>
      </c>
      <c r="E12" s="48">
        <f t="shared" si="0"/>
        <v>1</v>
      </c>
      <c r="F12" s="49">
        <v>0</v>
      </c>
      <c r="G12" s="49">
        <v>0</v>
      </c>
      <c r="H12" s="48">
        <f t="shared" si="1"/>
        <v>0</v>
      </c>
      <c r="I12" s="8">
        <f t="shared" si="2"/>
        <v>1</v>
      </c>
    </row>
    <row r="13" spans="1:10" ht="12.75" customHeight="1" x14ac:dyDescent="0.2">
      <c r="A13" s="46" t="s">
        <v>117</v>
      </c>
      <c r="B13" s="46"/>
      <c r="C13" s="19">
        <v>1</v>
      </c>
      <c r="D13" s="47">
        <v>0</v>
      </c>
      <c r="E13" s="48">
        <f t="shared" si="0"/>
        <v>1</v>
      </c>
      <c r="F13" s="49">
        <v>0</v>
      </c>
      <c r="G13" s="49">
        <v>0</v>
      </c>
      <c r="H13" s="48">
        <f t="shared" si="1"/>
        <v>0</v>
      </c>
      <c r="I13" s="8">
        <f t="shared" si="2"/>
        <v>1</v>
      </c>
    </row>
    <row r="14" spans="1:10" ht="13.5" customHeight="1" x14ac:dyDescent="0.2">
      <c r="A14" s="46" t="s">
        <v>95</v>
      </c>
      <c r="B14" s="46"/>
      <c r="C14" s="19">
        <v>1</v>
      </c>
      <c r="D14" s="47">
        <v>0</v>
      </c>
      <c r="E14" s="48">
        <f t="shared" si="0"/>
        <v>1</v>
      </c>
      <c r="F14" s="49">
        <v>0</v>
      </c>
      <c r="G14" s="49">
        <v>0</v>
      </c>
      <c r="H14" s="48">
        <f t="shared" si="1"/>
        <v>0</v>
      </c>
      <c r="I14" s="8">
        <f t="shared" si="2"/>
        <v>1</v>
      </c>
    </row>
    <row r="15" spans="1:10" s="1" customFormat="1" ht="13.5" customHeight="1" x14ac:dyDescent="0.2">
      <c r="A15" s="50" t="s">
        <v>45</v>
      </c>
      <c r="B15" s="50" t="s">
        <v>57</v>
      </c>
      <c r="C15" s="25">
        <v>2</v>
      </c>
      <c r="D15" s="51">
        <v>1</v>
      </c>
      <c r="E15" s="48">
        <f t="shared" si="0"/>
        <v>3</v>
      </c>
      <c r="F15" s="52">
        <v>0</v>
      </c>
      <c r="G15" s="52">
        <v>0</v>
      </c>
      <c r="H15" s="48">
        <f t="shared" si="1"/>
        <v>0</v>
      </c>
      <c r="I15" s="8">
        <f t="shared" si="2"/>
        <v>3</v>
      </c>
      <c r="J15" s="31"/>
    </row>
    <row r="16" spans="1:10" s="1" customFormat="1" ht="13.5" customHeight="1" x14ac:dyDescent="0.2">
      <c r="A16" s="46" t="s">
        <v>109</v>
      </c>
      <c r="B16" s="46"/>
      <c r="C16" s="19">
        <v>3</v>
      </c>
      <c r="D16" s="47">
        <v>0</v>
      </c>
      <c r="E16" s="48">
        <f t="shared" si="0"/>
        <v>3</v>
      </c>
      <c r="F16" s="49">
        <v>0</v>
      </c>
      <c r="G16" s="49">
        <v>0</v>
      </c>
      <c r="H16" s="48">
        <f t="shared" si="1"/>
        <v>0</v>
      </c>
      <c r="I16" s="8">
        <f t="shared" si="2"/>
        <v>3</v>
      </c>
      <c r="J16" s="31"/>
    </row>
    <row r="17" spans="1:10" s="1" customFormat="1" ht="13.5" customHeight="1" x14ac:dyDescent="0.2">
      <c r="A17" s="46" t="s">
        <v>8</v>
      </c>
      <c r="B17" s="46" t="s">
        <v>58</v>
      </c>
      <c r="C17" s="19">
        <v>3</v>
      </c>
      <c r="D17" s="47">
        <v>0</v>
      </c>
      <c r="E17" s="48">
        <f t="shared" si="0"/>
        <v>3</v>
      </c>
      <c r="F17" s="49">
        <v>0</v>
      </c>
      <c r="G17" s="49">
        <v>0</v>
      </c>
      <c r="H17" s="48">
        <f t="shared" si="1"/>
        <v>0</v>
      </c>
      <c r="I17" s="8">
        <f t="shared" si="2"/>
        <v>3</v>
      </c>
      <c r="J17" s="31"/>
    </row>
    <row r="18" spans="1:10" s="1" customFormat="1" ht="13.5" customHeight="1" x14ac:dyDescent="0.2">
      <c r="A18" s="46" t="s">
        <v>119</v>
      </c>
      <c r="B18" s="46"/>
      <c r="C18" s="19">
        <v>0</v>
      </c>
      <c r="D18" s="47">
        <v>1</v>
      </c>
      <c r="E18" s="48">
        <f t="shared" si="0"/>
        <v>1</v>
      </c>
      <c r="F18" s="49">
        <v>0</v>
      </c>
      <c r="G18" s="49">
        <v>0</v>
      </c>
      <c r="H18" s="48">
        <f t="shared" si="1"/>
        <v>0</v>
      </c>
      <c r="I18" s="8">
        <f t="shared" si="2"/>
        <v>1</v>
      </c>
      <c r="J18" s="31"/>
    </row>
    <row r="19" spans="1:10" s="1" customFormat="1" ht="13.5" customHeight="1" x14ac:dyDescent="0.2">
      <c r="A19" s="53" t="s">
        <v>9</v>
      </c>
      <c r="B19" s="53" t="s">
        <v>67</v>
      </c>
      <c r="C19" s="19">
        <v>4</v>
      </c>
      <c r="D19" s="47">
        <v>1</v>
      </c>
      <c r="E19" s="48">
        <f t="shared" si="0"/>
        <v>5</v>
      </c>
      <c r="F19" s="49">
        <v>0</v>
      </c>
      <c r="G19" s="49">
        <v>2</v>
      </c>
      <c r="H19" s="48">
        <f t="shared" si="1"/>
        <v>2</v>
      </c>
      <c r="I19" s="8">
        <f t="shared" si="2"/>
        <v>7</v>
      </c>
      <c r="J19" s="31"/>
    </row>
    <row r="20" spans="1:10" s="1" customFormat="1" ht="13.5" customHeight="1" x14ac:dyDescent="0.2">
      <c r="A20" s="46" t="s">
        <v>33</v>
      </c>
      <c r="B20" s="46"/>
      <c r="C20" s="19">
        <v>1</v>
      </c>
      <c r="D20" s="47">
        <v>0</v>
      </c>
      <c r="E20" s="48">
        <f t="shared" si="0"/>
        <v>1</v>
      </c>
      <c r="F20" s="49">
        <v>0</v>
      </c>
      <c r="G20" s="49">
        <v>0</v>
      </c>
      <c r="H20" s="48">
        <f t="shared" si="1"/>
        <v>0</v>
      </c>
      <c r="I20" s="8">
        <f t="shared" si="2"/>
        <v>1</v>
      </c>
      <c r="J20" s="31"/>
    </row>
    <row r="21" spans="1:10" s="1" customFormat="1" ht="12" hidden="1" customHeight="1" x14ac:dyDescent="0.2">
      <c r="A21" s="50" t="s">
        <v>101</v>
      </c>
      <c r="B21" s="50"/>
      <c r="C21" s="25"/>
      <c r="D21" s="51">
        <v>0</v>
      </c>
      <c r="E21" s="48">
        <f t="shared" si="0"/>
        <v>0</v>
      </c>
      <c r="F21" s="52">
        <v>0</v>
      </c>
      <c r="G21" s="52">
        <v>0</v>
      </c>
      <c r="H21" s="48">
        <f t="shared" si="1"/>
        <v>0</v>
      </c>
      <c r="I21" s="8">
        <f t="shared" si="2"/>
        <v>0</v>
      </c>
      <c r="J21" s="31"/>
    </row>
    <row r="22" spans="1:10" s="1" customFormat="1" ht="12" hidden="1" customHeight="1" x14ac:dyDescent="0.2">
      <c r="A22" s="46" t="s">
        <v>115</v>
      </c>
      <c r="B22" s="46"/>
      <c r="C22" s="19"/>
      <c r="D22" s="47">
        <v>0</v>
      </c>
      <c r="E22" s="48">
        <f t="shared" si="0"/>
        <v>0</v>
      </c>
      <c r="F22" s="49">
        <v>0</v>
      </c>
      <c r="G22" s="49">
        <v>0</v>
      </c>
      <c r="H22" s="48">
        <f t="shared" si="1"/>
        <v>0</v>
      </c>
      <c r="I22" s="8">
        <f t="shared" si="2"/>
        <v>0</v>
      </c>
      <c r="J22" s="31"/>
    </row>
    <row r="23" spans="1:10" s="1" customFormat="1" ht="12" hidden="1" customHeight="1" x14ac:dyDescent="0.2">
      <c r="A23" s="46" t="s">
        <v>96</v>
      </c>
      <c r="B23" s="46"/>
      <c r="C23" s="19"/>
      <c r="D23" s="47"/>
      <c r="E23" s="48">
        <f t="shared" si="0"/>
        <v>0</v>
      </c>
      <c r="F23" s="49">
        <v>0</v>
      </c>
      <c r="G23" s="49">
        <v>0</v>
      </c>
      <c r="H23" s="48">
        <f t="shared" si="1"/>
        <v>0</v>
      </c>
      <c r="I23" s="8">
        <f t="shared" si="2"/>
        <v>0</v>
      </c>
      <c r="J23" s="31"/>
    </row>
    <row r="24" spans="1:10" s="1" customFormat="1" ht="13.5" customHeight="1" x14ac:dyDescent="0.2">
      <c r="A24" s="46" t="s">
        <v>126</v>
      </c>
      <c r="B24" s="54"/>
      <c r="C24" s="19">
        <v>0</v>
      </c>
      <c r="D24" s="47">
        <v>0</v>
      </c>
      <c r="E24" s="48">
        <f t="shared" si="0"/>
        <v>0</v>
      </c>
      <c r="F24" s="49">
        <v>1</v>
      </c>
      <c r="G24" s="49">
        <v>0</v>
      </c>
      <c r="H24" s="48">
        <f t="shared" si="1"/>
        <v>1</v>
      </c>
      <c r="I24" s="8">
        <f t="shared" si="2"/>
        <v>1</v>
      </c>
      <c r="J24" s="31"/>
    </row>
    <row r="25" spans="1:10" s="1" customFormat="1" ht="13.5" customHeight="1" x14ac:dyDescent="0.2">
      <c r="A25" s="46" t="s">
        <v>132</v>
      </c>
      <c r="B25" s="54"/>
      <c r="C25" s="19">
        <v>0</v>
      </c>
      <c r="D25" s="47">
        <v>0</v>
      </c>
      <c r="E25" s="48">
        <f t="shared" si="0"/>
        <v>0</v>
      </c>
      <c r="F25" s="49">
        <v>1</v>
      </c>
      <c r="G25" s="49">
        <v>0</v>
      </c>
      <c r="H25" s="48">
        <f t="shared" si="1"/>
        <v>1</v>
      </c>
      <c r="I25" s="8">
        <f t="shared" si="2"/>
        <v>1</v>
      </c>
      <c r="J25" s="31"/>
    </row>
    <row r="26" spans="1:10" s="1" customFormat="1" ht="13.5" customHeight="1" x14ac:dyDescent="0.2">
      <c r="A26" s="46" t="s">
        <v>110</v>
      </c>
      <c r="B26" s="54"/>
      <c r="C26" s="19">
        <v>1</v>
      </c>
      <c r="D26" s="47">
        <v>0</v>
      </c>
      <c r="E26" s="48">
        <f t="shared" si="0"/>
        <v>1</v>
      </c>
      <c r="F26" s="49">
        <v>0</v>
      </c>
      <c r="G26" s="49">
        <v>0</v>
      </c>
      <c r="H26" s="48">
        <f t="shared" si="1"/>
        <v>0</v>
      </c>
      <c r="I26" s="8">
        <f t="shared" si="2"/>
        <v>1</v>
      </c>
      <c r="J26" s="31"/>
    </row>
    <row r="27" spans="1:10" s="1" customFormat="1" ht="13.5" hidden="1" customHeight="1" x14ac:dyDescent="0.2">
      <c r="A27" s="46" t="s">
        <v>34</v>
      </c>
      <c r="B27" s="54"/>
      <c r="C27" s="19"/>
      <c r="D27" s="47">
        <v>0</v>
      </c>
      <c r="E27" s="48">
        <f t="shared" si="0"/>
        <v>0</v>
      </c>
      <c r="F27" s="49">
        <v>0</v>
      </c>
      <c r="G27" s="49">
        <v>0</v>
      </c>
      <c r="H27" s="48">
        <f t="shared" si="1"/>
        <v>0</v>
      </c>
      <c r="I27" s="8">
        <f t="shared" si="2"/>
        <v>0</v>
      </c>
      <c r="J27" s="31"/>
    </row>
    <row r="28" spans="1:10" s="1" customFormat="1" ht="13.5" customHeight="1" x14ac:dyDescent="0.2">
      <c r="A28" s="55" t="s">
        <v>49</v>
      </c>
      <c r="B28" s="56" t="s">
        <v>59</v>
      </c>
      <c r="C28" s="19">
        <v>1</v>
      </c>
      <c r="D28" s="47">
        <v>0</v>
      </c>
      <c r="E28" s="48">
        <f t="shared" si="0"/>
        <v>1</v>
      </c>
      <c r="F28" s="49">
        <v>0</v>
      </c>
      <c r="G28" s="49">
        <v>0</v>
      </c>
      <c r="H28" s="48">
        <f t="shared" si="1"/>
        <v>0</v>
      </c>
      <c r="I28" s="8">
        <f t="shared" si="2"/>
        <v>1</v>
      </c>
      <c r="J28" s="31"/>
    </row>
    <row r="29" spans="1:10" s="1" customFormat="1" ht="13.5" hidden="1" customHeight="1" x14ac:dyDescent="0.2">
      <c r="A29" s="55" t="s">
        <v>120</v>
      </c>
      <c r="B29" s="56"/>
      <c r="C29" s="19"/>
      <c r="D29" s="47">
        <v>0</v>
      </c>
      <c r="E29" s="48">
        <f t="shared" si="0"/>
        <v>0</v>
      </c>
      <c r="F29" s="49">
        <v>0</v>
      </c>
      <c r="G29" s="49">
        <v>0</v>
      </c>
      <c r="H29" s="48">
        <f t="shared" si="1"/>
        <v>0</v>
      </c>
      <c r="I29" s="8">
        <f t="shared" si="2"/>
        <v>0</v>
      </c>
      <c r="J29" s="31"/>
    </row>
    <row r="30" spans="1:10" s="1" customFormat="1" ht="13.5" customHeight="1" x14ac:dyDescent="0.2">
      <c r="A30" s="55" t="s">
        <v>20</v>
      </c>
      <c r="B30" s="56" t="s">
        <v>61</v>
      </c>
      <c r="C30" s="19">
        <v>2</v>
      </c>
      <c r="D30" s="47">
        <v>0</v>
      </c>
      <c r="E30" s="48">
        <f t="shared" si="0"/>
        <v>2</v>
      </c>
      <c r="F30" s="49">
        <v>0</v>
      </c>
      <c r="G30" s="49">
        <v>0</v>
      </c>
      <c r="H30" s="48">
        <f t="shared" si="1"/>
        <v>0</v>
      </c>
      <c r="I30" s="8">
        <f t="shared" si="2"/>
        <v>2</v>
      </c>
      <c r="J30" s="31"/>
    </row>
    <row r="31" spans="1:10" s="1" customFormat="1" ht="13.5" customHeight="1" x14ac:dyDescent="0.2">
      <c r="A31" s="55" t="s">
        <v>46</v>
      </c>
      <c r="B31" s="56" t="s">
        <v>62</v>
      </c>
      <c r="C31" s="19">
        <v>1</v>
      </c>
      <c r="D31" s="47">
        <v>0</v>
      </c>
      <c r="E31" s="48">
        <f t="shared" si="0"/>
        <v>1</v>
      </c>
      <c r="F31" s="49">
        <v>1</v>
      </c>
      <c r="G31" s="49">
        <v>0</v>
      </c>
      <c r="H31" s="48">
        <f t="shared" si="1"/>
        <v>1</v>
      </c>
      <c r="I31" s="8">
        <f t="shared" si="2"/>
        <v>2</v>
      </c>
      <c r="J31" s="31"/>
    </row>
    <row r="32" spans="1:10" s="1" customFormat="1" ht="12" hidden="1" customHeight="1" x14ac:dyDescent="0.2">
      <c r="A32" s="57" t="s">
        <v>51</v>
      </c>
      <c r="B32" s="58"/>
      <c r="C32" s="25"/>
      <c r="D32" s="51">
        <v>0</v>
      </c>
      <c r="E32" s="48">
        <f t="shared" si="0"/>
        <v>0</v>
      </c>
      <c r="F32" s="52">
        <v>0</v>
      </c>
      <c r="G32" s="52">
        <v>0</v>
      </c>
      <c r="H32" s="48">
        <f t="shared" si="1"/>
        <v>0</v>
      </c>
      <c r="I32" s="8">
        <f t="shared" si="2"/>
        <v>0</v>
      </c>
      <c r="J32" s="31"/>
    </row>
    <row r="33" spans="1:10" s="1" customFormat="1" ht="13.5" customHeight="1" x14ac:dyDescent="0.2">
      <c r="A33" s="55" t="s">
        <v>125</v>
      </c>
      <c r="B33" s="56"/>
      <c r="C33" s="19">
        <v>1</v>
      </c>
      <c r="D33" s="47">
        <v>0</v>
      </c>
      <c r="E33" s="48">
        <f t="shared" si="0"/>
        <v>1</v>
      </c>
      <c r="F33" s="49">
        <v>0</v>
      </c>
      <c r="G33" s="49">
        <v>0</v>
      </c>
      <c r="H33" s="48">
        <f t="shared" si="1"/>
        <v>0</v>
      </c>
      <c r="I33" s="8">
        <f t="shared" si="2"/>
        <v>1</v>
      </c>
      <c r="J33" s="31"/>
    </row>
    <row r="34" spans="1:10" s="1" customFormat="1" ht="12" customHeight="1" x14ac:dyDescent="0.2">
      <c r="A34" s="55" t="s">
        <v>10</v>
      </c>
      <c r="B34" s="56"/>
      <c r="C34" s="19">
        <v>0</v>
      </c>
      <c r="D34" s="47">
        <v>0</v>
      </c>
      <c r="E34" s="48">
        <f t="shared" si="0"/>
        <v>0</v>
      </c>
      <c r="F34" s="49">
        <v>1</v>
      </c>
      <c r="G34" s="49">
        <v>0</v>
      </c>
      <c r="H34" s="48">
        <f t="shared" si="1"/>
        <v>1</v>
      </c>
      <c r="I34" s="8">
        <f t="shared" si="2"/>
        <v>1</v>
      </c>
      <c r="J34" s="31"/>
    </row>
    <row r="35" spans="1:10" s="1" customFormat="1" ht="13.5" customHeight="1" x14ac:dyDescent="0.2">
      <c r="A35" s="53" t="s">
        <v>11</v>
      </c>
      <c r="B35" s="53" t="s">
        <v>63</v>
      </c>
      <c r="C35" s="19">
        <v>1</v>
      </c>
      <c r="D35" s="47">
        <v>1</v>
      </c>
      <c r="E35" s="48">
        <f t="shared" si="0"/>
        <v>2</v>
      </c>
      <c r="F35" s="49">
        <v>2</v>
      </c>
      <c r="G35" s="49">
        <v>0</v>
      </c>
      <c r="H35" s="48">
        <f t="shared" si="1"/>
        <v>2</v>
      </c>
      <c r="I35" s="8">
        <f t="shared" si="2"/>
        <v>4</v>
      </c>
      <c r="J35" s="31"/>
    </row>
    <row r="36" spans="1:10" s="1" customFormat="1" ht="13.5" customHeight="1" x14ac:dyDescent="0.2">
      <c r="A36" s="53" t="s">
        <v>25</v>
      </c>
      <c r="B36" s="53" t="s">
        <v>68</v>
      </c>
      <c r="C36" s="19">
        <v>2</v>
      </c>
      <c r="D36" s="47">
        <v>1</v>
      </c>
      <c r="E36" s="48">
        <f t="shared" si="0"/>
        <v>3</v>
      </c>
      <c r="F36" s="49">
        <v>0</v>
      </c>
      <c r="G36" s="49">
        <v>0</v>
      </c>
      <c r="H36" s="48">
        <f t="shared" si="1"/>
        <v>0</v>
      </c>
      <c r="I36" s="8">
        <f t="shared" si="2"/>
        <v>3</v>
      </c>
      <c r="J36" s="31"/>
    </row>
    <row r="37" spans="1:10" s="1" customFormat="1" ht="12" hidden="1" customHeight="1" x14ac:dyDescent="0.2">
      <c r="A37" s="53" t="s">
        <v>55</v>
      </c>
      <c r="B37" s="53" t="s">
        <v>69</v>
      </c>
      <c r="C37" s="19"/>
      <c r="D37" s="47"/>
      <c r="E37" s="48">
        <f t="shared" si="0"/>
        <v>0</v>
      </c>
      <c r="F37" s="49"/>
      <c r="G37" s="49"/>
      <c r="H37" s="48">
        <f t="shared" si="1"/>
        <v>0</v>
      </c>
      <c r="I37" s="8">
        <f t="shared" si="2"/>
        <v>0</v>
      </c>
      <c r="J37" s="31"/>
    </row>
    <row r="38" spans="1:10" s="1" customFormat="1" ht="13.5" customHeight="1" x14ac:dyDescent="0.2">
      <c r="A38" s="53" t="s">
        <v>21</v>
      </c>
      <c r="B38" s="53" t="s">
        <v>72</v>
      </c>
      <c r="C38" s="19">
        <v>12</v>
      </c>
      <c r="D38" s="47">
        <v>2</v>
      </c>
      <c r="E38" s="48">
        <f t="shared" si="0"/>
        <v>14</v>
      </c>
      <c r="F38" s="49">
        <v>0</v>
      </c>
      <c r="G38" s="49">
        <v>0</v>
      </c>
      <c r="H38" s="48">
        <f t="shared" si="1"/>
        <v>0</v>
      </c>
      <c r="I38" s="8">
        <f t="shared" si="2"/>
        <v>14</v>
      </c>
      <c r="J38" s="31"/>
    </row>
    <row r="39" spans="1:10" s="1" customFormat="1" ht="13.5" customHeight="1" x14ac:dyDescent="0.2">
      <c r="A39" s="59" t="s">
        <v>53</v>
      </c>
      <c r="B39" s="59" t="s">
        <v>71</v>
      </c>
      <c r="C39" s="25">
        <v>3</v>
      </c>
      <c r="D39" s="51">
        <v>1</v>
      </c>
      <c r="E39" s="48">
        <f t="shared" si="0"/>
        <v>4</v>
      </c>
      <c r="F39" s="52">
        <v>0</v>
      </c>
      <c r="G39" s="52">
        <v>0</v>
      </c>
      <c r="H39" s="48">
        <f t="shared" si="1"/>
        <v>0</v>
      </c>
      <c r="I39" s="8">
        <f t="shared" si="2"/>
        <v>4</v>
      </c>
      <c r="J39" s="31"/>
    </row>
    <row r="40" spans="1:10" s="1" customFormat="1" ht="12" hidden="1" customHeight="1" x14ac:dyDescent="0.2">
      <c r="A40" s="53" t="s">
        <v>94</v>
      </c>
      <c r="B40" s="53"/>
      <c r="C40" s="19"/>
      <c r="D40" s="47"/>
      <c r="E40" s="48">
        <f t="shared" si="0"/>
        <v>0</v>
      </c>
      <c r="F40" s="49">
        <v>0</v>
      </c>
      <c r="G40" s="49">
        <v>0</v>
      </c>
      <c r="H40" s="48">
        <f t="shared" si="1"/>
        <v>0</v>
      </c>
      <c r="I40" s="8">
        <f t="shared" si="2"/>
        <v>0</v>
      </c>
      <c r="J40" s="31"/>
    </row>
    <row r="41" spans="1:10" s="1" customFormat="1" ht="13.5" customHeight="1" x14ac:dyDescent="0.2">
      <c r="A41" s="53" t="s">
        <v>90</v>
      </c>
      <c r="B41" s="53"/>
      <c r="C41" s="19">
        <v>0</v>
      </c>
      <c r="D41" s="47">
        <v>0</v>
      </c>
      <c r="E41" s="48">
        <f t="shared" si="0"/>
        <v>0</v>
      </c>
      <c r="F41" s="49">
        <v>1</v>
      </c>
      <c r="G41" s="49">
        <v>0</v>
      </c>
      <c r="H41" s="48">
        <f t="shared" si="1"/>
        <v>1</v>
      </c>
      <c r="I41" s="8">
        <f t="shared" si="2"/>
        <v>1</v>
      </c>
      <c r="J41" s="31"/>
    </row>
    <row r="42" spans="1:10" s="1" customFormat="1" ht="13.5" customHeight="1" x14ac:dyDescent="0.2">
      <c r="A42" s="53" t="s">
        <v>12</v>
      </c>
      <c r="B42" s="53" t="s">
        <v>64</v>
      </c>
      <c r="C42" s="19">
        <v>8</v>
      </c>
      <c r="D42" s="47">
        <v>1</v>
      </c>
      <c r="E42" s="48">
        <f t="shared" si="0"/>
        <v>9</v>
      </c>
      <c r="F42" s="49">
        <v>0</v>
      </c>
      <c r="G42" s="49">
        <v>0</v>
      </c>
      <c r="H42" s="48">
        <f t="shared" si="1"/>
        <v>0</v>
      </c>
      <c r="I42" s="8">
        <f t="shared" si="2"/>
        <v>9</v>
      </c>
      <c r="J42" s="31"/>
    </row>
    <row r="43" spans="1:10" s="1" customFormat="1" ht="13.5" customHeight="1" x14ac:dyDescent="0.2">
      <c r="A43" s="53" t="s">
        <v>107</v>
      </c>
      <c r="B43" s="53"/>
      <c r="C43" s="19">
        <v>0</v>
      </c>
      <c r="D43" s="47">
        <v>0</v>
      </c>
      <c r="E43" s="48">
        <f t="shared" si="0"/>
        <v>0</v>
      </c>
      <c r="F43" s="49">
        <v>1</v>
      </c>
      <c r="G43" s="49">
        <v>1</v>
      </c>
      <c r="H43" s="48">
        <f t="shared" si="1"/>
        <v>2</v>
      </c>
      <c r="I43" s="8">
        <f t="shared" si="2"/>
        <v>2</v>
      </c>
      <c r="J43" s="31"/>
    </row>
    <row r="44" spans="1:10" s="1" customFormat="1" ht="12" hidden="1" customHeight="1" x14ac:dyDescent="0.2">
      <c r="A44" s="53" t="s">
        <v>48</v>
      </c>
      <c r="B44" s="53" t="s">
        <v>73</v>
      </c>
      <c r="C44" s="19"/>
      <c r="D44" s="47"/>
      <c r="E44" s="48">
        <f t="shared" si="0"/>
        <v>0</v>
      </c>
      <c r="F44" s="49">
        <v>0</v>
      </c>
      <c r="G44" s="49">
        <v>0</v>
      </c>
      <c r="H44" s="48">
        <f t="shared" si="1"/>
        <v>0</v>
      </c>
      <c r="I44" s="8">
        <f t="shared" si="2"/>
        <v>0</v>
      </c>
      <c r="J44" s="31"/>
    </row>
    <row r="45" spans="1:10" s="1" customFormat="1" ht="12" hidden="1" customHeight="1" x14ac:dyDescent="0.2">
      <c r="A45" s="53" t="s">
        <v>35</v>
      </c>
      <c r="B45" s="53" t="s">
        <v>74</v>
      </c>
      <c r="C45" s="19"/>
      <c r="D45" s="47"/>
      <c r="E45" s="48">
        <f t="shared" si="0"/>
        <v>0</v>
      </c>
      <c r="F45" s="49"/>
      <c r="G45" s="49"/>
      <c r="H45" s="48">
        <f t="shared" si="1"/>
        <v>0</v>
      </c>
      <c r="I45" s="8">
        <f t="shared" si="2"/>
        <v>0</v>
      </c>
      <c r="J45" s="31"/>
    </row>
    <row r="46" spans="1:10" s="1" customFormat="1" ht="12" hidden="1" customHeight="1" x14ac:dyDescent="0.2">
      <c r="A46" s="53" t="s">
        <v>91</v>
      </c>
      <c r="B46" s="53"/>
      <c r="C46" s="19"/>
      <c r="D46" s="47"/>
      <c r="E46" s="48">
        <f t="shared" si="0"/>
        <v>0</v>
      </c>
      <c r="F46" s="49">
        <v>0</v>
      </c>
      <c r="G46" s="49">
        <v>0</v>
      </c>
      <c r="H46" s="48">
        <f t="shared" si="1"/>
        <v>0</v>
      </c>
      <c r="I46" s="8">
        <f t="shared" si="2"/>
        <v>0</v>
      </c>
      <c r="J46" s="31"/>
    </row>
    <row r="47" spans="1:10" s="1" customFormat="1" ht="12" hidden="1" customHeight="1" x14ac:dyDescent="0.2">
      <c r="A47" s="60" t="s">
        <v>22</v>
      </c>
      <c r="B47" s="60" t="s">
        <v>75</v>
      </c>
      <c r="C47" s="19"/>
      <c r="D47" s="47">
        <v>0</v>
      </c>
      <c r="E47" s="48">
        <f t="shared" si="0"/>
        <v>0</v>
      </c>
      <c r="F47" s="49">
        <v>0</v>
      </c>
      <c r="G47" s="49">
        <v>0</v>
      </c>
      <c r="H47" s="48">
        <f t="shared" si="1"/>
        <v>0</v>
      </c>
      <c r="I47" s="8">
        <f t="shared" si="2"/>
        <v>0</v>
      </c>
      <c r="J47" s="31"/>
    </row>
    <row r="48" spans="1:10" s="1" customFormat="1" ht="13.5" customHeight="1" x14ac:dyDescent="0.2">
      <c r="A48" s="61" t="s">
        <v>102</v>
      </c>
      <c r="B48" s="61"/>
      <c r="C48" s="25">
        <v>5</v>
      </c>
      <c r="D48" s="51">
        <v>1</v>
      </c>
      <c r="E48" s="48">
        <f t="shared" si="0"/>
        <v>6</v>
      </c>
      <c r="F48" s="52">
        <v>0</v>
      </c>
      <c r="G48" s="52">
        <v>0</v>
      </c>
      <c r="H48" s="48">
        <f t="shared" si="1"/>
        <v>0</v>
      </c>
      <c r="I48" s="8">
        <f t="shared" si="2"/>
        <v>6</v>
      </c>
      <c r="J48" s="31"/>
    </row>
    <row r="49" spans="1:10" s="1" customFormat="1" ht="13.5" customHeight="1" x14ac:dyDescent="0.2">
      <c r="A49" s="60" t="s">
        <v>30</v>
      </c>
      <c r="B49" s="60" t="s">
        <v>65</v>
      </c>
      <c r="C49" s="19">
        <v>1</v>
      </c>
      <c r="D49" s="47">
        <v>0</v>
      </c>
      <c r="E49" s="48">
        <f t="shared" si="0"/>
        <v>1</v>
      </c>
      <c r="F49" s="49">
        <v>0</v>
      </c>
      <c r="G49" s="49">
        <v>1</v>
      </c>
      <c r="H49" s="48">
        <f t="shared" si="1"/>
        <v>1</v>
      </c>
      <c r="I49" s="8">
        <f t="shared" si="2"/>
        <v>2</v>
      </c>
      <c r="J49" s="31"/>
    </row>
    <row r="50" spans="1:10" s="1" customFormat="1" ht="13.5" customHeight="1" x14ac:dyDescent="0.2">
      <c r="A50" s="53" t="s">
        <v>23</v>
      </c>
      <c r="B50" s="53" t="s">
        <v>66</v>
      </c>
      <c r="C50" s="19">
        <v>1</v>
      </c>
      <c r="D50" s="47">
        <v>0</v>
      </c>
      <c r="E50" s="48">
        <f t="shared" si="0"/>
        <v>1</v>
      </c>
      <c r="F50" s="49">
        <v>0</v>
      </c>
      <c r="G50" s="49">
        <v>0</v>
      </c>
      <c r="H50" s="48">
        <f t="shared" si="1"/>
        <v>0</v>
      </c>
      <c r="I50" s="8">
        <f t="shared" si="2"/>
        <v>1</v>
      </c>
      <c r="J50" s="31"/>
    </row>
    <row r="51" spans="1:10" s="1" customFormat="1" ht="13.5" customHeight="1" x14ac:dyDescent="0.2">
      <c r="A51" s="53" t="s">
        <v>28</v>
      </c>
      <c r="B51" s="53" t="s">
        <v>76</v>
      </c>
      <c r="C51" s="19">
        <v>4</v>
      </c>
      <c r="D51" s="47">
        <v>1</v>
      </c>
      <c r="E51" s="48">
        <f t="shared" si="0"/>
        <v>5</v>
      </c>
      <c r="F51" s="49">
        <v>0</v>
      </c>
      <c r="G51" s="49">
        <v>0</v>
      </c>
      <c r="H51" s="48">
        <f t="shared" si="1"/>
        <v>0</v>
      </c>
      <c r="I51" s="8">
        <f t="shared" si="2"/>
        <v>5</v>
      </c>
      <c r="J51" s="31"/>
    </row>
    <row r="52" spans="1:10" s="1" customFormat="1" ht="12" customHeight="1" x14ac:dyDescent="0.2">
      <c r="A52" s="53" t="s">
        <v>122</v>
      </c>
      <c r="B52" s="53"/>
      <c r="C52" s="19">
        <v>0</v>
      </c>
      <c r="D52" s="47">
        <v>0</v>
      </c>
      <c r="E52" s="48">
        <f t="shared" si="0"/>
        <v>0</v>
      </c>
      <c r="F52" s="49">
        <v>0</v>
      </c>
      <c r="G52" s="49">
        <v>1</v>
      </c>
      <c r="H52" s="48">
        <f t="shared" si="1"/>
        <v>1</v>
      </c>
      <c r="I52" s="8">
        <f t="shared" si="2"/>
        <v>1</v>
      </c>
      <c r="J52" s="31"/>
    </row>
    <row r="53" spans="1:10" s="1" customFormat="1" ht="12" hidden="1" customHeight="1" x14ac:dyDescent="0.2">
      <c r="A53" s="53" t="s">
        <v>121</v>
      </c>
      <c r="B53" s="53"/>
      <c r="C53" s="19"/>
      <c r="D53" s="47">
        <v>0</v>
      </c>
      <c r="E53" s="48">
        <f t="shared" si="0"/>
        <v>0</v>
      </c>
      <c r="F53" s="49"/>
      <c r="G53" s="49">
        <v>0</v>
      </c>
      <c r="H53" s="48">
        <f t="shared" si="1"/>
        <v>0</v>
      </c>
      <c r="I53" s="8">
        <f t="shared" si="2"/>
        <v>0</v>
      </c>
      <c r="J53" s="31"/>
    </row>
    <row r="54" spans="1:10" s="1" customFormat="1" ht="13.5" customHeight="1" x14ac:dyDescent="0.2">
      <c r="A54" s="60" t="s">
        <v>99</v>
      </c>
      <c r="B54" s="60"/>
      <c r="C54" s="19">
        <v>0</v>
      </c>
      <c r="D54" s="47">
        <v>0</v>
      </c>
      <c r="E54" s="48">
        <f t="shared" si="0"/>
        <v>0</v>
      </c>
      <c r="F54" s="49">
        <v>1</v>
      </c>
      <c r="G54" s="49">
        <v>0</v>
      </c>
      <c r="H54" s="48">
        <f t="shared" si="1"/>
        <v>1</v>
      </c>
      <c r="I54" s="8">
        <f t="shared" si="2"/>
        <v>1</v>
      </c>
      <c r="J54" s="31"/>
    </row>
    <row r="55" spans="1:10" s="1" customFormat="1" ht="12" hidden="1" customHeight="1" x14ac:dyDescent="0.2">
      <c r="A55" s="60" t="s">
        <v>98</v>
      </c>
      <c r="B55" s="60"/>
      <c r="C55" s="19"/>
      <c r="D55" s="47"/>
      <c r="E55" s="48">
        <f t="shared" si="0"/>
        <v>0</v>
      </c>
      <c r="F55" s="49"/>
      <c r="G55" s="49">
        <v>0</v>
      </c>
      <c r="H55" s="48">
        <f t="shared" si="1"/>
        <v>0</v>
      </c>
      <c r="I55" s="8">
        <f t="shared" si="2"/>
        <v>0</v>
      </c>
      <c r="J55" s="31"/>
    </row>
    <row r="56" spans="1:10" s="1" customFormat="1" ht="13.5" customHeight="1" x14ac:dyDescent="0.2">
      <c r="A56" s="59" t="s">
        <v>13</v>
      </c>
      <c r="B56" s="59" t="s">
        <v>80</v>
      </c>
      <c r="C56" s="25">
        <v>1</v>
      </c>
      <c r="D56" s="51">
        <v>2</v>
      </c>
      <c r="E56" s="48">
        <f t="shared" si="0"/>
        <v>3</v>
      </c>
      <c r="F56" s="52">
        <v>1</v>
      </c>
      <c r="G56" s="52">
        <v>1</v>
      </c>
      <c r="H56" s="48">
        <f t="shared" si="1"/>
        <v>2</v>
      </c>
      <c r="I56" s="8">
        <f t="shared" si="2"/>
        <v>5</v>
      </c>
      <c r="J56" s="31"/>
    </row>
    <row r="57" spans="1:10" s="1" customFormat="1" ht="12" hidden="1" customHeight="1" x14ac:dyDescent="0.2">
      <c r="A57" s="53" t="s">
        <v>44</v>
      </c>
      <c r="B57" s="53"/>
      <c r="C57" s="19"/>
      <c r="D57" s="47"/>
      <c r="E57" s="48">
        <f t="shared" si="0"/>
        <v>0</v>
      </c>
      <c r="F57" s="49"/>
      <c r="G57" s="49"/>
      <c r="H57" s="48">
        <f t="shared" si="1"/>
        <v>0</v>
      </c>
      <c r="I57" s="8">
        <f t="shared" si="2"/>
        <v>0</v>
      </c>
      <c r="J57" s="31"/>
    </row>
    <row r="58" spans="1:10" s="1" customFormat="1" ht="13.5" customHeight="1" x14ac:dyDescent="0.2">
      <c r="A58" s="53" t="s">
        <v>56</v>
      </c>
      <c r="B58" s="53" t="s">
        <v>79</v>
      </c>
      <c r="C58" s="19">
        <v>4</v>
      </c>
      <c r="D58" s="47">
        <v>0</v>
      </c>
      <c r="E58" s="48">
        <f t="shared" si="0"/>
        <v>4</v>
      </c>
      <c r="F58" s="49">
        <v>2</v>
      </c>
      <c r="G58" s="49">
        <v>0</v>
      </c>
      <c r="H58" s="48">
        <f t="shared" si="1"/>
        <v>2</v>
      </c>
      <c r="I58" s="8">
        <f t="shared" si="2"/>
        <v>6</v>
      </c>
      <c r="J58" s="31"/>
    </row>
    <row r="59" spans="1:10" s="1" customFormat="1" ht="13.5" customHeight="1" x14ac:dyDescent="0.2">
      <c r="A59" s="53" t="s">
        <v>24</v>
      </c>
      <c r="B59" s="53" t="s">
        <v>81</v>
      </c>
      <c r="C59" s="19">
        <v>1</v>
      </c>
      <c r="D59" s="47">
        <v>0</v>
      </c>
      <c r="E59" s="48">
        <f t="shared" si="0"/>
        <v>1</v>
      </c>
      <c r="F59" s="49">
        <v>0</v>
      </c>
      <c r="G59" s="49">
        <v>0</v>
      </c>
      <c r="H59" s="48">
        <f t="shared" si="1"/>
        <v>0</v>
      </c>
      <c r="I59" s="8">
        <f t="shared" si="2"/>
        <v>1</v>
      </c>
      <c r="J59" s="31"/>
    </row>
    <row r="60" spans="1:10" s="1" customFormat="1" ht="13.5" customHeight="1" x14ac:dyDescent="0.2">
      <c r="A60" s="53" t="s">
        <v>103</v>
      </c>
      <c r="B60" s="53"/>
      <c r="C60" s="19">
        <v>3</v>
      </c>
      <c r="D60" s="47">
        <v>0</v>
      </c>
      <c r="E60" s="48">
        <f t="shared" si="0"/>
        <v>3</v>
      </c>
      <c r="F60" s="49">
        <v>0</v>
      </c>
      <c r="G60" s="49">
        <v>0</v>
      </c>
      <c r="H60" s="48">
        <f t="shared" si="1"/>
        <v>0</v>
      </c>
      <c r="I60" s="8">
        <f t="shared" si="2"/>
        <v>3</v>
      </c>
      <c r="J60" s="31"/>
    </row>
    <row r="61" spans="1:10" s="1" customFormat="1" ht="13.5" customHeight="1" x14ac:dyDescent="0.2">
      <c r="A61" s="60" t="s">
        <v>14</v>
      </c>
      <c r="B61" s="60" t="s">
        <v>82</v>
      </c>
      <c r="C61" s="19">
        <v>7</v>
      </c>
      <c r="D61" s="47">
        <v>1</v>
      </c>
      <c r="E61" s="48">
        <f t="shared" si="0"/>
        <v>8</v>
      </c>
      <c r="F61" s="49">
        <v>2</v>
      </c>
      <c r="G61" s="49">
        <v>0</v>
      </c>
      <c r="H61" s="48">
        <f t="shared" si="1"/>
        <v>2</v>
      </c>
      <c r="I61" s="8">
        <f t="shared" si="2"/>
        <v>10</v>
      </c>
      <c r="J61" s="31"/>
    </row>
    <row r="62" spans="1:10" s="1" customFormat="1" ht="13.5" hidden="1" customHeight="1" x14ac:dyDescent="0.2">
      <c r="A62" s="61" t="s">
        <v>111</v>
      </c>
      <c r="B62" s="61"/>
      <c r="C62" s="25">
        <v>0</v>
      </c>
      <c r="D62" s="51">
        <v>0</v>
      </c>
      <c r="E62" s="48">
        <f t="shared" si="0"/>
        <v>0</v>
      </c>
      <c r="F62" s="52">
        <v>0</v>
      </c>
      <c r="G62" s="52">
        <v>0</v>
      </c>
      <c r="H62" s="48">
        <f t="shared" si="1"/>
        <v>0</v>
      </c>
      <c r="I62" s="8">
        <f t="shared" si="2"/>
        <v>0</v>
      </c>
      <c r="J62" s="31"/>
    </row>
    <row r="63" spans="1:10" s="1" customFormat="1" ht="13.5" customHeight="1" x14ac:dyDescent="0.2">
      <c r="A63" s="53" t="s">
        <v>27</v>
      </c>
      <c r="B63" s="53" t="s">
        <v>83</v>
      </c>
      <c r="C63" s="19">
        <v>2</v>
      </c>
      <c r="D63" s="47">
        <v>0</v>
      </c>
      <c r="E63" s="48">
        <f t="shared" si="0"/>
        <v>2</v>
      </c>
      <c r="F63" s="49">
        <v>0</v>
      </c>
      <c r="G63" s="49">
        <v>0</v>
      </c>
      <c r="H63" s="48">
        <f t="shared" si="1"/>
        <v>0</v>
      </c>
      <c r="I63" s="8">
        <f t="shared" si="2"/>
        <v>2</v>
      </c>
      <c r="J63" s="31"/>
    </row>
    <row r="64" spans="1:10" s="1" customFormat="1" ht="13.5" customHeight="1" x14ac:dyDescent="0.2">
      <c r="A64" s="53" t="s">
        <v>104</v>
      </c>
      <c r="B64" s="53"/>
      <c r="C64" s="19">
        <v>1</v>
      </c>
      <c r="D64" s="47">
        <v>0</v>
      </c>
      <c r="E64" s="48">
        <f t="shared" si="0"/>
        <v>1</v>
      </c>
      <c r="F64" s="49">
        <v>0</v>
      </c>
      <c r="G64" s="49">
        <v>0</v>
      </c>
      <c r="H64" s="48">
        <f t="shared" si="1"/>
        <v>0</v>
      </c>
      <c r="I64" s="8">
        <f t="shared" si="2"/>
        <v>1</v>
      </c>
      <c r="J64" s="31"/>
    </row>
    <row r="65" spans="1:10" s="1" customFormat="1" ht="12" hidden="1" customHeight="1" x14ac:dyDescent="0.2">
      <c r="A65" s="53" t="s">
        <v>32</v>
      </c>
      <c r="B65" s="53" t="s">
        <v>84</v>
      </c>
      <c r="C65" s="19"/>
      <c r="D65" s="47">
        <v>0</v>
      </c>
      <c r="E65" s="48">
        <f t="shared" si="0"/>
        <v>0</v>
      </c>
      <c r="F65" s="49">
        <v>0</v>
      </c>
      <c r="G65" s="49">
        <v>0</v>
      </c>
      <c r="H65" s="48">
        <f t="shared" si="1"/>
        <v>0</v>
      </c>
      <c r="I65" s="8">
        <f t="shared" si="2"/>
        <v>0</v>
      </c>
      <c r="J65" s="31"/>
    </row>
    <row r="66" spans="1:10" s="1" customFormat="1" ht="12" hidden="1" customHeight="1" x14ac:dyDescent="0.2">
      <c r="A66" s="53" t="s">
        <v>15</v>
      </c>
      <c r="B66" s="53" t="s">
        <v>85</v>
      </c>
      <c r="C66" s="19"/>
      <c r="D66" s="47">
        <v>0</v>
      </c>
      <c r="E66" s="48">
        <f t="shared" si="0"/>
        <v>0</v>
      </c>
      <c r="F66" s="49">
        <v>0</v>
      </c>
      <c r="G66" s="49">
        <v>0</v>
      </c>
      <c r="H66" s="48">
        <f t="shared" si="1"/>
        <v>0</v>
      </c>
      <c r="I66" s="8">
        <f t="shared" si="2"/>
        <v>0</v>
      </c>
      <c r="J66" s="31"/>
    </row>
    <row r="67" spans="1:10" s="1" customFormat="1" ht="13.5" customHeight="1" x14ac:dyDescent="0.2">
      <c r="A67" s="53" t="s">
        <v>127</v>
      </c>
      <c r="B67" s="53"/>
      <c r="C67" s="19">
        <v>0</v>
      </c>
      <c r="D67" s="47">
        <v>0</v>
      </c>
      <c r="E67" s="48">
        <f t="shared" si="0"/>
        <v>0</v>
      </c>
      <c r="F67" s="49">
        <v>1</v>
      </c>
      <c r="G67" s="49">
        <v>0</v>
      </c>
      <c r="H67" s="48">
        <f t="shared" si="1"/>
        <v>1</v>
      </c>
      <c r="I67" s="8">
        <f t="shared" si="2"/>
        <v>1</v>
      </c>
      <c r="J67" s="31"/>
    </row>
    <row r="68" spans="1:10" s="1" customFormat="1" ht="12" hidden="1" customHeight="1" x14ac:dyDescent="0.2">
      <c r="A68" s="53" t="s">
        <v>31</v>
      </c>
      <c r="B68" s="53" t="s">
        <v>78</v>
      </c>
      <c r="C68" s="19"/>
      <c r="D68" s="47">
        <v>0</v>
      </c>
      <c r="E68" s="48">
        <f t="shared" si="0"/>
        <v>0</v>
      </c>
      <c r="F68" s="49"/>
      <c r="G68" s="49">
        <v>0</v>
      </c>
      <c r="H68" s="48">
        <f t="shared" si="1"/>
        <v>0</v>
      </c>
      <c r="I68" s="8">
        <f t="shared" si="2"/>
        <v>0</v>
      </c>
      <c r="J68" s="31"/>
    </row>
    <row r="69" spans="1:10" s="1" customFormat="1" ht="12" hidden="1" customHeight="1" x14ac:dyDescent="0.2">
      <c r="A69" s="53" t="s">
        <v>106</v>
      </c>
      <c r="B69" s="53"/>
      <c r="C69" s="19"/>
      <c r="D69" s="47">
        <v>0</v>
      </c>
      <c r="E69" s="48">
        <f t="shared" si="0"/>
        <v>0</v>
      </c>
      <c r="F69" s="49"/>
      <c r="G69" s="49">
        <v>0</v>
      </c>
      <c r="H69" s="48">
        <f t="shared" si="1"/>
        <v>0</v>
      </c>
      <c r="I69" s="8">
        <f t="shared" si="2"/>
        <v>0</v>
      </c>
      <c r="J69" s="31"/>
    </row>
    <row r="70" spans="1:10" s="1" customFormat="1" ht="12" hidden="1" customHeight="1" x14ac:dyDescent="0.2">
      <c r="A70" s="53" t="s">
        <v>105</v>
      </c>
      <c r="B70" s="53"/>
      <c r="C70" s="19"/>
      <c r="D70" s="47">
        <v>0</v>
      </c>
      <c r="E70" s="48">
        <f t="shared" si="0"/>
        <v>0</v>
      </c>
      <c r="F70" s="49"/>
      <c r="G70" s="49">
        <v>0</v>
      </c>
      <c r="H70" s="48">
        <f t="shared" si="1"/>
        <v>0</v>
      </c>
      <c r="I70" s="8">
        <f t="shared" si="2"/>
        <v>0</v>
      </c>
      <c r="J70" s="31"/>
    </row>
    <row r="71" spans="1:10" s="1" customFormat="1" ht="12" hidden="1" customHeight="1" x14ac:dyDescent="0.2">
      <c r="A71" s="53" t="s">
        <v>52</v>
      </c>
      <c r="B71" s="53" t="s">
        <v>86</v>
      </c>
      <c r="C71" s="19"/>
      <c r="D71" s="47">
        <v>0</v>
      </c>
      <c r="E71" s="48">
        <f t="shared" si="0"/>
        <v>0</v>
      </c>
      <c r="F71" s="49"/>
      <c r="G71" s="49">
        <v>0</v>
      </c>
      <c r="H71" s="48">
        <f t="shared" si="1"/>
        <v>0</v>
      </c>
      <c r="I71" s="8">
        <f t="shared" si="2"/>
        <v>0</v>
      </c>
      <c r="J71" s="31"/>
    </row>
    <row r="72" spans="1:10" s="1" customFormat="1" ht="13.5" customHeight="1" x14ac:dyDescent="0.2">
      <c r="A72" s="59" t="s">
        <v>50</v>
      </c>
      <c r="B72" s="59" t="s">
        <v>60</v>
      </c>
      <c r="C72" s="25">
        <v>1</v>
      </c>
      <c r="D72" s="51">
        <v>0</v>
      </c>
      <c r="E72" s="48">
        <f t="shared" si="0"/>
        <v>1</v>
      </c>
      <c r="F72" s="52">
        <v>1</v>
      </c>
      <c r="G72" s="52">
        <v>0</v>
      </c>
      <c r="H72" s="48">
        <f t="shared" si="1"/>
        <v>1</v>
      </c>
      <c r="I72" s="8">
        <f t="shared" si="2"/>
        <v>2</v>
      </c>
      <c r="J72" s="31"/>
    </row>
    <row r="73" spans="1:10" s="1" customFormat="1" ht="13.5" customHeight="1" x14ac:dyDescent="0.2">
      <c r="A73" s="53" t="s">
        <v>41</v>
      </c>
      <c r="B73" s="53" t="s">
        <v>77</v>
      </c>
      <c r="C73" s="19">
        <v>5</v>
      </c>
      <c r="D73" s="47">
        <v>0</v>
      </c>
      <c r="E73" s="48">
        <f t="shared" si="0"/>
        <v>5</v>
      </c>
      <c r="F73" s="49">
        <v>0</v>
      </c>
      <c r="G73" s="49">
        <v>0</v>
      </c>
      <c r="H73" s="48">
        <f t="shared" si="1"/>
        <v>0</v>
      </c>
      <c r="I73" s="8">
        <f t="shared" si="2"/>
        <v>5</v>
      </c>
      <c r="J73" s="31"/>
    </row>
    <row r="74" spans="1:10" s="1" customFormat="1" ht="12" hidden="1" customHeight="1" x14ac:dyDescent="0.2">
      <c r="A74" s="53" t="s">
        <v>36</v>
      </c>
      <c r="B74" s="53"/>
      <c r="C74" s="19"/>
      <c r="D74" s="47"/>
      <c r="E74" s="48">
        <f t="shared" si="0"/>
        <v>0</v>
      </c>
      <c r="F74" s="49">
        <v>0</v>
      </c>
      <c r="G74" s="49">
        <v>0</v>
      </c>
      <c r="H74" s="48">
        <f t="shared" si="1"/>
        <v>0</v>
      </c>
      <c r="I74" s="8">
        <f t="shared" si="2"/>
        <v>0</v>
      </c>
      <c r="J74" s="31"/>
    </row>
    <row r="75" spans="1:10" s="1" customFormat="1" ht="13.5" customHeight="1" x14ac:dyDescent="0.2">
      <c r="A75" s="53" t="s">
        <v>128</v>
      </c>
      <c r="B75" s="53"/>
      <c r="C75" s="19">
        <v>0</v>
      </c>
      <c r="D75" s="47">
        <v>0</v>
      </c>
      <c r="E75" s="48">
        <f t="shared" si="0"/>
        <v>0</v>
      </c>
      <c r="F75" s="49">
        <v>0</v>
      </c>
      <c r="G75" s="49">
        <v>1</v>
      </c>
      <c r="H75" s="48">
        <f t="shared" si="1"/>
        <v>1</v>
      </c>
      <c r="I75" s="8">
        <f t="shared" si="2"/>
        <v>1</v>
      </c>
      <c r="J75" s="31"/>
    </row>
    <row r="76" spans="1:10" s="1" customFormat="1" ht="13.5" hidden="1" customHeight="1" x14ac:dyDescent="0.2">
      <c r="A76" s="53" t="s">
        <v>112</v>
      </c>
      <c r="B76" s="53"/>
      <c r="C76" s="19"/>
      <c r="D76" s="47">
        <v>0</v>
      </c>
      <c r="E76" s="48">
        <f t="shared" si="0"/>
        <v>0</v>
      </c>
      <c r="F76" s="49">
        <v>0</v>
      </c>
      <c r="G76" s="49">
        <v>0</v>
      </c>
      <c r="H76" s="48">
        <f t="shared" si="1"/>
        <v>0</v>
      </c>
      <c r="I76" s="8">
        <f t="shared" si="2"/>
        <v>0</v>
      </c>
      <c r="J76" s="31"/>
    </row>
    <row r="77" spans="1:10" s="1" customFormat="1" ht="13.5" customHeight="1" x14ac:dyDescent="0.2">
      <c r="A77" s="53" t="s">
        <v>43</v>
      </c>
      <c r="B77" s="53"/>
      <c r="C77" s="19">
        <v>1</v>
      </c>
      <c r="D77" s="47">
        <v>0</v>
      </c>
      <c r="E77" s="48">
        <f t="shared" si="0"/>
        <v>1</v>
      </c>
      <c r="F77" s="49">
        <v>0</v>
      </c>
      <c r="G77" s="49">
        <v>0</v>
      </c>
      <c r="H77" s="48">
        <f t="shared" si="1"/>
        <v>0</v>
      </c>
      <c r="I77" s="8">
        <f t="shared" si="2"/>
        <v>1</v>
      </c>
      <c r="J77" s="31"/>
    </row>
    <row r="78" spans="1:10" s="1" customFormat="1" ht="13.5" hidden="1" customHeight="1" x14ac:dyDescent="0.2">
      <c r="A78" s="53" t="s">
        <v>47</v>
      </c>
      <c r="B78" s="53"/>
      <c r="C78" s="19"/>
      <c r="D78" s="47">
        <v>0</v>
      </c>
      <c r="E78" s="48">
        <f t="shared" si="0"/>
        <v>0</v>
      </c>
      <c r="F78" s="49">
        <v>0</v>
      </c>
      <c r="G78" s="49">
        <v>0</v>
      </c>
      <c r="H78" s="48">
        <f t="shared" si="1"/>
        <v>0</v>
      </c>
      <c r="I78" s="8">
        <f t="shared" si="2"/>
        <v>0</v>
      </c>
      <c r="J78" s="31"/>
    </row>
    <row r="79" spans="1:10" s="1" customFormat="1" ht="13.5" hidden="1" customHeight="1" x14ac:dyDescent="0.2">
      <c r="A79" s="53" t="s">
        <v>92</v>
      </c>
      <c r="B79" s="53"/>
      <c r="C79" s="19"/>
      <c r="D79" s="47">
        <v>0</v>
      </c>
      <c r="E79" s="48">
        <f t="shared" si="0"/>
        <v>0</v>
      </c>
      <c r="F79" s="49">
        <v>0</v>
      </c>
      <c r="G79" s="49">
        <v>0</v>
      </c>
      <c r="H79" s="48">
        <f t="shared" si="1"/>
        <v>0</v>
      </c>
      <c r="I79" s="8">
        <f t="shared" si="2"/>
        <v>0</v>
      </c>
      <c r="J79" s="31"/>
    </row>
    <row r="80" spans="1:10" s="1" customFormat="1" ht="13.5" hidden="1" customHeight="1" x14ac:dyDescent="0.2">
      <c r="A80" s="53" t="s">
        <v>42</v>
      </c>
      <c r="B80" s="53"/>
      <c r="C80" s="19"/>
      <c r="D80" s="47"/>
      <c r="E80" s="48">
        <f t="shared" si="0"/>
        <v>0</v>
      </c>
      <c r="F80" s="49">
        <v>0</v>
      </c>
      <c r="G80" s="49">
        <v>0</v>
      </c>
      <c r="H80" s="48">
        <f t="shared" si="1"/>
        <v>0</v>
      </c>
      <c r="I80" s="8">
        <f t="shared" si="2"/>
        <v>0</v>
      </c>
      <c r="J80" s="31"/>
    </row>
    <row r="81" spans="1:26" s="1" customFormat="1" ht="13.5" customHeight="1" x14ac:dyDescent="0.2">
      <c r="A81" s="59" t="s">
        <v>113</v>
      </c>
      <c r="B81" s="59"/>
      <c r="C81" s="25">
        <v>1</v>
      </c>
      <c r="D81" s="51">
        <v>0</v>
      </c>
      <c r="E81" s="48">
        <f t="shared" si="0"/>
        <v>1</v>
      </c>
      <c r="F81" s="52">
        <v>0</v>
      </c>
      <c r="G81" s="52">
        <v>0</v>
      </c>
      <c r="H81" s="48">
        <f t="shared" si="1"/>
        <v>0</v>
      </c>
      <c r="I81" s="8">
        <f t="shared" si="2"/>
        <v>1</v>
      </c>
      <c r="J81" s="31"/>
    </row>
    <row r="82" spans="1:26" s="1" customFormat="1" ht="13.5" customHeight="1" x14ac:dyDescent="0.2">
      <c r="A82" s="53" t="s">
        <v>54</v>
      </c>
      <c r="B82" s="53" t="s">
        <v>70</v>
      </c>
      <c r="C82" s="19">
        <v>1</v>
      </c>
      <c r="D82" s="47">
        <v>0</v>
      </c>
      <c r="E82" s="48">
        <f t="shared" si="0"/>
        <v>1</v>
      </c>
      <c r="F82" s="49">
        <v>0</v>
      </c>
      <c r="G82" s="49">
        <v>0</v>
      </c>
      <c r="H82" s="48">
        <f t="shared" si="1"/>
        <v>0</v>
      </c>
      <c r="I82" s="8">
        <f t="shared" si="2"/>
        <v>1</v>
      </c>
      <c r="J82" s="31"/>
    </row>
    <row r="83" spans="1:26" s="1" customFormat="1" ht="13.5" customHeight="1" x14ac:dyDescent="0.2">
      <c r="A83" s="53" t="s">
        <v>93</v>
      </c>
      <c r="B83" s="53"/>
      <c r="C83" s="19">
        <v>1</v>
      </c>
      <c r="D83" s="47">
        <v>0</v>
      </c>
      <c r="E83" s="48">
        <f t="shared" si="0"/>
        <v>1</v>
      </c>
      <c r="F83" s="49">
        <v>0</v>
      </c>
      <c r="G83" s="49">
        <v>0</v>
      </c>
      <c r="H83" s="48">
        <f t="shared" si="1"/>
        <v>0</v>
      </c>
      <c r="I83" s="8">
        <f t="shared" si="2"/>
        <v>1</v>
      </c>
      <c r="J83" s="31"/>
    </row>
    <row r="84" spans="1:26" s="1" customFormat="1" ht="13.5" customHeight="1" x14ac:dyDescent="0.2">
      <c r="A84" s="53" t="s">
        <v>131</v>
      </c>
      <c r="B84" s="53"/>
      <c r="C84" s="19">
        <v>1</v>
      </c>
      <c r="D84" s="47">
        <v>0</v>
      </c>
      <c r="E84" s="48">
        <f t="shared" si="0"/>
        <v>1</v>
      </c>
      <c r="F84" s="49">
        <v>0</v>
      </c>
      <c r="G84" s="49">
        <v>0</v>
      </c>
      <c r="H84" s="48">
        <f t="shared" ref="H84" si="6">SUM(F84:G84)</f>
        <v>0</v>
      </c>
      <c r="I84" s="8">
        <f t="shared" ref="I84" si="7">SUM(E84+H84)</f>
        <v>1</v>
      </c>
      <c r="J84" s="31"/>
    </row>
    <row r="85" spans="1:26" s="1" customFormat="1" ht="13.5" customHeight="1" thickBot="1" x14ac:dyDescent="0.25">
      <c r="A85" s="53" t="s">
        <v>37</v>
      </c>
      <c r="B85" s="53" t="s">
        <v>87</v>
      </c>
      <c r="C85" s="19">
        <v>3</v>
      </c>
      <c r="D85" s="47">
        <v>0</v>
      </c>
      <c r="E85" s="48">
        <f t="shared" si="0"/>
        <v>3</v>
      </c>
      <c r="F85" s="49">
        <v>0</v>
      </c>
      <c r="G85" s="49">
        <v>0</v>
      </c>
      <c r="H85" s="48">
        <f t="shared" si="1"/>
        <v>0</v>
      </c>
      <c r="I85" s="8">
        <f t="shared" si="2"/>
        <v>3</v>
      </c>
      <c r="J85" s="31"/>
    </row>
    <row r="86" spans="1:26" s="1" customFormat="1" ht="13.5" hidden="1" customHeight="1" x14ac:dyDescent="0.2">
      <c r="A86" s="53" t="s">
        <v>29</v>
      </c>
      <c r="B86" s="53" t="s">
        <v>88</v>
      </c>
      <c r="C86" s="20"/>
      <c r="D86" s="62">
        <v>0</v>
      </c>
      <c r="E86" s="48">
        <f t="shared" si="0"/>
        <v>0</v>
      </c>
      <c r="F86" s="49">
        <v>0</v>
      </c>
      <c r="G86" s="49">
        <v>0</v>
      </c>
      <c r="H86" s="48">
        <f t="shared" ref="H86" si="8">SUM(F86:G86)</f>
        <v>0</v>
      </c>
      <c r="I86" s="8">
        <f t="shared" si="2"/>
        <v>0</v>
      </c>
      <c r="J86" s="31"/>
    </row>
    <row r="87" spans="1:26" s="5" customFormat="1" ht="15" hidden="1" customHeight="1" thickBot="1" x14ac:dyDescent="0.25">
      <c r="A87" s="53" t="s">
        <v>26</v>
      </c>
      <c r="B87" s="53" t="s">
        <v>89</v>
      </c>
      <c r="C87" s="63"/>
      <c r="D87" s="62">
        <v>0</v>
      </c>
      <c r="E87" s="48">
        <f t="shared" ref="E87" si="9">SUM(C87:D87)</f>
        <v>0</v>
      </c>
      <c r="F87" s="49"/>
      <c r="G87" s="49">
        <v>0</v>
      </c>
      <c r="H87" s="48">
        <f t="shared" ref="H87" si="10">SUM(F87:G87)</f>
        <v>0</v>
      </c>
      <c r="I87" s="8">
        <f t="shared" ref="I87" si="11">SUM(E87+H87)</f>
        <v>0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s="1" customFormat="1" ht="12" x14ac:dyDescent="0.2">
      <c r="A88" s="64" t="s">
        <v>97</v>
      </c>
      <c r="B88" s="65"/>
      <c r="C88" s="28">
        <f>SUM(C6:C87)</f>
        <v>98</v>
      </c>
      <c r="D88" s="29">
        <f>SUM(D6:D87)</f>
        <v>14</v>
      </c>
      <c r="E88" s="30">
        <f>D88+C88</f>
        <v>112</v>
      </c>
      <c r="F88" s="28">
        <f>SUM(F6:F87)</f>
        <v>16</v>
      </c>
      <c r="G88" s="29">
        <f>SUM(G6:G87)</f>
        <v>8</v>
      </c>
      <c r="H88" s="30">
        <f>G88+F88</f>
        <v>24</v>
      </c>
      <c r="I88" s="27">
        <f>H88+E88</f>
        <v>136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s="1" customFormat="1" ht="12" x14ac:dyDescent="0.2">
      <c r="A89" s="66" t="s">
        <v>16</v>
      </c>
      <c r="B89" s="67"/>
      <c r="C89" s="68">
        <v>5732</v>
      </c>
      <c r="D89" s="69">
        <v>444</v>
      </c>
      <c r="E89" s="70">
        <f>SUM(C89:D89)</f>
        <v>6176</v>
      </c>
      <c r="F89" s="68">
        <v>449</v>
      </c>
      <c r="G89" s="71">
        <v>264</v>
      </c>
      <c r="H89" s="70">
        <f>SUM(F89:G89)</f>
        <v>713</v>
      </c>
      <c r="I89" s="9">
        <f>H89+E89</f>
        <v>6889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s="1" customFormat="1" ht="12.75" thickBot="1" x14ac:dyDescent="0.25">
      <c r="A90" s="80" t="s">
        <v>17</v>
      </c>
      <c r="B90" s="81"/>
      <c r="C90" s="10">
        <f>+C89+C88</f>
        <v>5830</v>
      </c>
      <c r="D90" s="11">
        <f>+D89+D88</f>
        <v>458</v>
      </c>
      <c r="E90" s="12">
        <f>+E89+E88</f>
        <v>6288</v>
      </c>
      <c r="F90" s="13">
        <f t="shared" ref="F90:H90" si="12">+F89+F88</f>
        <v>465</v>
      </c>
      <c r="G90" s="14">
        <f t="shared" si="12"/>
        <v>272</v>
      </c>
      <c r="H90" s="15">
        <f t="shared" si="12"/>
        <v>737</v>
      </c>
      <c r="I90" s="16">
        <f>H90+E90</f>
        <v>7025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s="1" customFormat="1" ht="12.75" thickBot="1" x14ac:dyDescent="0.25">
      <c r="A91" s="82" t="s">
        <v>18</v>
      </c>
      <c r="B91" s="83"/>
      <c r="C91" s="72"/>
      <c r="D91" s="73"/>
      <c r="E91" s="17">
        <f>COUNTIF(E6:E61,"&gt;0")+COUNTIF(E63:E87,"&gt;0")+COUNTIF(E89:E89,"&gt;0")</f>
        <v>45</v>
      </c>
      <c r="F91" s="73"/>
      <c r="G91" s="73"/>
      <c r="H91" s="18">
        <f>COUNTIF(H6:H61,"&gt;0")+COUNTIF(H63:H87,"&gt;0")+COUNTIF(H89:H89,"&gt;0")</f>
        <v>19</v>
      </c>
      <c r="I91" s="24">
        <f>COUNTIF(I6:I61,"&gt;0")+COUNTIF(I63:I87,"&gt;0")+COUNTIF(I89:I89,"&gt;0")</f>
        <v>54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s="1" customFormat="1" ht="12" customHeight="1" x14ac:dyDescent="0.2">
      <c r="A92" s="2" t="s">
        <v>19</v>
      </c>
      <c r="B92" s="2"/>
      <c r="C92" s="74"/>
      <c r="E92" s="7"/>
      <c r="I92" s="4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s="1" customFormat="1" ht="12" customHeight="1" x14ac:dyDescent="0.2">
      <c r="I93" s="4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s="1" customFormat="1" ht="11.1" customHeight="1" x14ac:dyDescent="0.2">
      <c r="I94" s="4"/>
    </row>
    <row r="95" spans="1:26" s="1" customFormat="1" ht="9.75" customHeight="1" x14ac:dyDescent="0.2">
      <c r="I95" s="4"/>
      <c r="K95" s="7"/>
    </row>
    <row r="96" spans="1:26" s="1" customFormat="1" ht="11.1" customHeight="1" x14ac:dyDescent="0.2">
      <c r="I96" s="4"/>
    </row>
    <row r="97" spans="1:18" s="1" customFormat="1" ht="11.1" customHeight="1" x14ac:dyDescent="0.2">
      <c r="I97" s="4"/>
    </row>
    <row r="98" spans="1:18" s="1" customFormat="1" ht="11.1" customHeight="1" x14ac:dyDescent="0.2">
      <c r="I98" s="4"/>
    </row>
    <row r="99" spans="1:18" s="1" customFormat="1" ht="10.5" customHeight="1" x14ac:dyDescent="0.2">
      <c r="E99" s="3"/>
      <c r="I99" s="4"/>
    </row>
    <row r="100" spans="1:18" s="1" customFormat="1" ht="13.5" customHeight="1" x14ac:dyDescent="0.2">
      <c r="I100" s="4"/>
    </row>
    <row r="101" spans="1:18" s="1" customFormat="1" ht="18" customHeight="1" x14ac:dyDescent="0.2">
      <c r="I101" s="4"/>
    </row>
    <row r="102" spans="1:18" s="1" customFormat="1" ht="12" customHeight="1" x14ac:dyDescent="0.2">
      <c r="I102" s="4"/>
    </row>
    <row r="103" spans="1:18" ht="24" customHeight="1" x14ac:dyDescent="0.2">
      <c r="A103" s="1"/>
      <c r="B103" s="1"/>
      <c r="C103" s="1"/>
      <c r="D103" s="1"/>
      <c r="E103" s="1"/>
      <c r="F103" s="1"/>
      <c r="G103" s="1"/>
      <c r="H103" s="1"/>
      <c r="I103" s="4"/>
      <c r="N103" s="21" t="s">
        <v>38</v>
      </c>
      <c r="O103" s="21" t="s">
        <v>39</v>
      </c>
      <c r="P103" s="21" t="s">
        <v>40</v>
      </c>
      <c r="Q103" s="21" t="s">
        <v>2</v>
      </c>
      <c r="R103" s="21"/>
    </row>
    <row r="104" spans="1:18" s="1" customFormat="1" ht="12.75" customHeight="1" x14ac:dyDescent="0.2">
      <c r="I104" s="4"/>
      <c r="N104" s="22">
        <v>2006</v>
      </c>
      <c r="O104" s="23">
        <v>22</v>
      </c>
      <c r="P104" s="23">
        <v>7</v>
      </c>
      <c r="Q104" s="23">
        <v>28</v>
      </c>
      <c r="R104" s="22"/>
    </row>
    <row r="105" spans="1:18" s="1" customFormat="1" ht="12.75" customHeight="1" x14ac:dyDescent="0.2">
      <c r="I105" s="4"/>
      <c r="N105" s="22">
        <v>2007</v>
      </c>
      <c r="O105" s="23">
        <v>46</v>
      </c>
      <c r="P105" s="23">
        <v>16</v>
      </c>
      <c r="Q105" s="23">
        <v>49</v>
      </c>
      <c r="R105" s="22"/>
    </row>
    <row r="106" spans="1:18" s="1" customFormat="1" ht="12.75" customHeight="1" x14ac:dyDescent="0.2">
      <c r="I106" s="4"/>
      <c r="N106" s="22">
        <v>2008</v>
      </c>
      <c r="O106" s="23">
        <v>60</v>
      </c>
      <c r="P106" s="23">
        <v>16</v>
      </c>
      <c r="Q106" s="23">
        <v>62</v>
      </c>
      <c r="R106" s="22"/>
    </row>
    <row r="107" spans="1:18" s="1" customFormat="1" ht="12.75" customHeight="1" x14ac:dyDescent="0.2">
      <c r="I107" s="4"/>
      <c r="N107" s="22">
        <v>2009</v>
      </c>
      <c r="O107" s="23">
        <v>52</v>
      </c>
      <c r="P107" s="23">
        <v>14</v>
      </c>
      <c r="Q107" s="23">
        <v>54</v>
      </c>
      <c r="R107" s="22"/>
    </row>
    <row r="108" spans="1:18" s="1" customFormat="1" ht="12.75" customHeight="1" x14ac:dyDescent="0.2">
      <c r="I108" s="4"/>
      <c r="N108" s="22">
        <v>2010</v>
      </c>
      <c r="O108" s="23">
        <v>52</v>
      </c>
      <c r="P108" s="23">
        <v>17</v>
      </c>
      <c r="Q108" s="23">
        <f t="shared" ref="Q108:Q115" si="13">P108+O108</f>
        <v>69</v>
      </c>
      <c r="R108" s="22"/>
    </row>
    <row r="109" spans="1:18" s="1" customFormat="1" ht="12.75" customHeight="1" x14ac:dyDescent="0.2">
      <c r="N109" s="22">
        <v>2011</v>
      </c>
      <c r="O109" s="23">
        <v>65</v>
      </c>
      <c r="P109" s="23">
        <v>20</v>
      </c>
      <c r="Q109" s="23">
        <f t="shared" si="13"/>
        <v>85</v>
      </c>
      <c r="R109" s="22"/>
    </row>
    <row r="110" spans="1:18" s="1" customFormat="1" ht="12.75" customHeight="1" x14ac:dyDescent="0.2">
      <c r="N110" s="22">
        <v>2012</v>
      </c>
      <c r="O110" s="23">
        <v>64</v>
      </c>
      <c r="P110" s="23">
        <v>19</v>
      </c>
      <c r="Q110" s="23">
        <f t="shared" si="13"/>
        <v>83</v>
      </c>
      <c r="R110" s="22"/>
    </row>
    <row r="111" spans="1:18" s="1" customFormat="1" ht="12.75" customHeight="1" x14ac:dyDescent="0.2">
      <c r="N111" s="22">
        <v>2013</v>
      </c>
      <c r="O111" s="23">
        <v>64</v>
      </c>
      <c r="P111" s="23">
        <v>22</v>
      </c>
      <c r="Q111" s="23">
        <f t="shared" si="13"/>
        <v>86</v>
      </c>
      <c r="R111" s="22"/>
    </row>
    <row r="112" spans="1:18" s="1" customFormat="1" ht="12.75" customHeight="1" x14ac:dyDescent="0.2">
      <c r="N112" s="22">
        <v>2014</v>
      </c>
      <c r="O112" s="23">
        <v>67</v>
      </c>
      <c r="P112" s="23">
        <v>17</v>
      </c>
      <c r="Q112" s="23">
        <f t="shared" si="13"/>
        <v>84</v>
      </c>
      <c r="R112" s="22"/>
    </row>
    <row r="113" spans="14:18" s="1" customFormat="1" ht="12.75" customHeight="1" x14ac:dyDescent="0.2">
      <c r="N113" s="22">
        <v>2015</v>
      </c>
      <c r="O113" s="23">
        <v>63</v>
      </c>
      <c r="P113" s="23">
        <v>14</v>
      </c>
      <c r="Q113" s="23">
        <f t="shared" si="13"/>
        <v>77</v>
      </c>
      <c r="R113" s="22"/>
    </row>
    <row r="114" spans="14:18" s="1" customFormat="1" ht="12.75" customHeight="1" x14ac:dyDescent="0.2">
      <c r="N114" s="22">
        <v>2016</v>
      </c>
      <c r="O114" s="23">
        <v>63</v>
      </c>
      <c r="P114" s="23">
        <v>13</v>
      </c>
      <c r="Q114" s="23">
        <f t="shared" si="13"/>
        <v>76</v>
      </c>
      <c r="R114" s="22"/>
    </row>
    <row r="115" spans="14:18" s="1" customFormat="1" ht="12.75" customHeight="1" x14ac:dyDescent="0.2">
      <c r="N115" s="22">
        <v>2017</v>
      </c>
      <c r="O115" s="23">
        <v>58</v>
      </c>
      <c r="P115" s="23">
        <v>8</v>
      </c>
      <c r="Q115" s="23">
        <f t="shared" si="13"/>
        <v>66</v>
      </c>
      <c r="R115" s="22"/>
    </row>
    <row r="116" spans="14:18" s="1" customFormat="1" ht="12.75" customHeight="1" x14ac:dyDescent="0.2">
      <c r="N116" s="22">
        <v>2018</v>
      </c>
      <c r="O116" s="23">
        <v>57</v>
      </c>
      <c r="P116" s="23">
        <v>14</v>
      </c>
      <c r="Q116" s="23">
        <f>P116+O116</f>
        <v>71</v>
      </c>
      <c r="R116" s="22"/>
    </row>
    <row r="117" spans="14:18" s="1" customFormat="1" ht="12.75" customHeight="1" x14ac:dyDescent="0.2">
      <c r="N117" s="22">
        <v>2019</v>
      </c>
      <c r="O117" s="23">
        <v>50</v>
      </c>
      <c r="P117" s="23">
        <v>14</v>
      </c>
      <c r="Q117" s="23">
        <v>58</v>
      </c>
      <c r="R117" s="22"/>
    </row>
    <row r="118" spans="14:18" s="1" customFormat="1" ht="12.75" customHeight="1" x14ac:dyDescent="0.2">
      <c r="N118" s="22">
        <v>2020</v>
      </c>
      <c r="O118" s="23">
        <v>44</v>
      </c>
      <c r="P118" s="23">
        <v>18</v>
      </c>
      <c r="Q118" s="23">
        <v>52</v>
      </c>
    </row>
    <row r="119" spans="14:18" s="1" customFormat="1" ht="12.75" customHeight="1" x14ac:dyDescent="0.2">
      <c r="N119" s="22">
        <v>2021</v>
      </c>
      <c r="O119" s="23">
        <v>46</v>
      </c>
      <c r="P119" s="23">
        <v>12</v>
      </c>
      <c r="Q119" s="23">
        <v>50</v>
      </c>
      <c r="R119" s="22"/>
    </row>
    <row r="120" spans="14:18" s="1" customFormat="1" ht="12.75" customHeight="1" x14ac:dyDescent="0.2">
      <c r="N120" s="22">
        <v>2022</v>
      </c>
      <c r="O120" s="26">
        <v>46</v>
      </c>
      <c r="P120" s="26">
        <v>9</v>
      </c>
      <c r="Q120" s="26">
        <v>48</v>
      </c>
    </row>
    <row r="121" spans="14:18" s="1" customFormat="1" ht="12.75" customHeight="1" x14ac:dyDescent="0.2">
      <c r="N121" s="22">
        <v>2023</v>
      </c>
      <c r="O121" s="26">
        <v>50</v>
      </c>
      <c r="P121" s="26">
        <v>13</v>
      </c>
      <c r="Q121" s="26">
        <v>53</v>
      </c>
    </row>
    <row r="122" spans="14:18" s="1" customFormat="1" ht="12.75" customHeight="1" x14ac:dyDescent="0.2">
      <c r="N122" s="22">
        <v>2024</v>
      </c>
      <c r="O122" s="26">
        <f>E91</f>
        <v>45</v>
      </c>
      <c r="P122" s="26">
        <f>H91</f>
        <v>19</v>
      </c>
      <c r="Q122" s="26">
        <f>I91</f>
        <v>54</v>
      </c>
    </row>
    <row r="123" spans="14:18" s="1" customFormat="1" ht="24" customHeight="1" x14ac:dyDescent="0.2"/>
    <row r="124" spans="14:18" s="1" customFormat="1" ht="12.75" customHeight="1" x14ac:dyDescent="0.2"/>
    <row r="125" spans="14:18" s="1" customFormat="1" ht="12.75" customHeight="1" x14ac:dyDescent="0.2"/>
    <row r="126" spans="14:18" s="1" customFormat="1" ht="12.75" customHeight="1" x14ac:dyDescent="0.2"/>
    <row r="127" spans="14:18" s="1" customFormat="1" ht="12.75" customHeight="1" x14ac:dyDescent="0.2"/>
    <row r="128" spans="14:1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" x14ac:dyDescent="0.2"/>
    <row r="133" s="1" customFormat="1" ht="12" x14ac:dyDescent="0.2"/>
    <row r="134" s="1" customFormat="1" ht="24" customHeight="1" x14ac:dyDescent="0.2"/>
    <row r="135" s="1" customFormat="1" ht="12" x14ac:dyDescent="0.2"/>
    <row r="136" s="1" customFormat="1" ht="24" customHeight="1" x14ac:dyDescent="0.2"/>
    <row r="137" s="1" customFormat="1" ht="12" x14ac:dyDescent="0.2"/>
    <row r="138" s="1" customFormat="1" ht="12" x14ac:dyDescent="0.2"/>
    <row r="139" s="1" customFormat="1" ht="12" x14ac:dyDescent="0.2"/>
    <row r="140" s="1" customFormat="1" ht="24" customHeight="1" x14ac:dyDescent="0.2"/>
    <row r="141" s="1" customFormat="1" ht="12" x14ac:dyDescent="0.2"/>
    <row r="142" s="1" customFormat="1" ht="12" x14ac:dyDescent="0.2"/>
    <row r="143" s="1" customFormat="1" ht="12" x14ac:dyDescent="0.2"/>
    <row r="144" s="1" customFormat="1" ht="12" x14ac:dyDescent="0.2"/>
    <row r="145" s="1" customFormat="1" ht="12" x14ac:dyDescent="0.2"/>
    <row r="146" s="1" customFormat="1" ht="24" customHeight="1" x14ac:dyDescent="0.2"/>
    <row r="147" s="1" customFormat="1" ht="24" customHeight="1" x14ac:dyDescent="0.2"/>
    <row r="148" s="1" customFormat="1" ht="12" x14ac:dyDescent="0.2"/>
    <row r="149" s="1" customFormat="1" ht="12" x14ac:dyDescent="0.2"/>
    <row r="150" s="1" customFormat="1" ht="24" customHeight="1" x14ac:dyDescent="0.2"/>
    <row r="151" s="1" customFormat="1" ht="24" customHeight="1" x14ac:dyDescent="0.2"/>
    <row r="152" s="1" customFormat="1" ht="12" x14ac:dyDescent="0.2"/>
    <row r="153" s="1" customFormat="1" ht="24" customHeight="1" x14ac:dyDescent="0.2"/>
    <row r="154" s="1" customFormat="1" ht="24" customHeight="1" x14ac:dyDescent="0.2"/>
    <row r="155" s="1" customFormat="1" ht="12" x14ac:dyDescent="0.2"/>
    <row r="156" s="1" customFormat="1" ht="12" x14ac:dyDescent="0.2"/>
    <row r="157" s="1" customFormat="1" ht="24" customHeight="1" x14ac:dyDescent="0.2"/>
    <row r="158" s="1" customFormat="1" ht="12" x14ac:dyDescent="0.2"/>
    <row r="159" s="1" customFormat="1" ht="24" customHeight="1" x14ac:dyDescent="0.2"/>
    <row r="160" s="1" customFormat="1" ht="12" x14ac:dyDescent="0.2"/>
    <row r="161" s="1" customFormat="1" ht="60" customHeight="1" x14ac:dyDescent="0.2"/>
    <row r="162" s="1" customFormat="1" ht="24" customHeight="1" x14ac:dyDescent="0.2"/>
    <row r="163" s="1" customFormat="1" ht="12" x14ac:dyDescent="0.2"/>
    <row r="164" s="1" customFormat="1" ht="24" customHeight="1" x14ac:dyDescent="0.2"/>
    <row r="165" s="1" customFormat="1" ht="24" customHeight="1" x14ac:dyDescent="0.2"/>
    <row r="166" s="1" customFormat="1" ht="24" customHeight="1" x14ac:dyDescent="0.2"/>
    <row r="167" s="1" customFormat="1" ht="12" x14ac:dyDescent="0.2"/>
    <row r="168" s="1" customFormat="1" ht="24" customHeight="1" x14ac:dyDescent="0.2"/>
    <row r="169" s="1" customFormat="1" ht="12" x14ac:dyDescent="0.2"/>
    <row r="170" s="1" customFormat="1" ht="24" customHeight="1" x14ac:dyDescent="0.2"/>
    <row r="171" s="1" customFormat="1" ht="12" x14ac:dyDescent="0.2"/>
    <row r="172" s="1" customFormat="1" ht="12" x14ac:dyDescent="0.2"/>
    <row r="173" s="1" customFormat="1" ht="24" customHeight="1" x14ac:dyDescent="0.2"/>
    <row r="174" s="1" customFormat="1" ht="24" customHeight="1" x14ac:dyDescent="0.2"/>
    <row r="175" s="1" customFormat="1" ht="36" customHeight="1" x14ac:dyDescent="0.2"/>
    <row r="176" s="1" customFormat="1" ht="24" customHeight="1" x14ac:dyDescent="0.2"/>
    <row r="177" s="1" customFormat="1" ht="12" x14ac:dyDescent="0.2"/>
    <row r="178" s="1" customFormat="1" ht="24" customHeight="1" x14ac:dyDescent="0.2"/>
    <row r="179" s="1" customFormat="1" ht="12" x14ac:dyDescent="0.2"/>
    <row r="180" s="1" customFormat="1" ht="12" x14ac:dyDescent="0.2"/>
    <row r="181" s="1" customFormat="1" ht="12" x14ac:dyDescent="0.2"/>
    <row r="182" s="1" customFormat="1" ht="12" x14ac:dyDescent="0.2"/>
    <row r="183" s="1" customFormat="1" ht="12" x14ac:dyDescent="0.2"/>
    <row r="184" s="1" customFormat="1" ht="12" x14ac:dyDescent="0.2"/>
    <row r="185" s="1" customFormat="1" ht="12" x14ac:dyDescent="0.2"/>
    <row r="186" s="1" customFormat="1" ht="12" x14ac:dyDescent="0.2"/>
    <row r="187" s="1" customFormat="1" ht="12" x14ac:dyDescent="0.2"/>
    <row r="188" s="1" customFormat="1" ht="12" x14ac:dyDescent="0.2"/>
    <row r="189" s="1" customFormat="1" ht="12" x14ac:dyDescent="0.2"/>
    <row r="190" s="1" customFormat="1" ht="12" x14ac:dyDescent="0.2"/>
    <row r="191" s="1" customFormat="1" ht="12" x14ac:dyDescent="0.2"/>
    <row r="192" s="1" customFormat="1" ht="12" x14ac:dyDescent="0.2"/>
    <row r="193" s="1" customFormat="1" ht="12" x14ac:dyDescent="0.2"/>
    <row r="194" s="1" customFormat="1" ht="12" x14ac:dyDescent="0.2"/>
    <row r="195" s="1" customFormat="1" ht="12" x14ac:dyDescent="0.2"/>
    <row r="196" s="1" customFormat="1" ht="12" x14ac:dyDescent="0.2"/>
    <row r="197" s="1" customFormat="1" ht="12" x14ac:dyDescent="0.2"/>
    <row r="198" s="1" customFormat="1" ht="12" x14ac:dyDescent="0.2"/>
    <row r="199" s="1" customFormat="1" ht="12" x14ac:dyDescent="0.2"/>
    <row r="200" s="1" customFormat="1" ht="12" x14ac:dyDescent="0.2"/>
    <row r="201" s="1" customFormat="1" ht="12" x14ac:dyDescent="0.2"/>
    <row r="202" s="1" customFormat="1" ht="12" x14ac:dyDescent="0.2"/>
    <row r="203" s="1" customFormat="1" ht="12" x14ac:dyDescent="0.2"/>
    <row r="204" s="1" customFormat="1" ht="12" x14ac:dyDescent="0.2"/>
    <row r="205" s="1" customFormat="1" ht="12" x14ac:dyDescent="0.2"/>
    <row r="206" s="1" customFormat="1" ht="12" x14ac:dyDescent="0.2"/>
    <row r="207" s="1" customFormat="1" ht="12" x14ac:dyDescent="0.2"/>
    <row r="208" s="1" customFormat="1" ht="12" x14ac:dyDescent="0.2"/>
    <row r="209" s="1" customFormat="1" ht="12" x14ac:dyDescent="0.2"/>
    <row r="210" s="1" customFormat="1" ht="12" x14ac:dyDescent="0.2"/>
    <row r="211" s="1" customFormat="1" ht="12" x14ac:dyDescent="0.2"/>
    <row r="212" s="1" customFormat="1" ht="12" x14ac:dyDescent="0.2"/>
    <row r="213" s="1" customFormat="1" ht="12" x14ac:dyDescent="0.2"/>
    <row r="214" s="1" customFormat="1" ht="12" x14ac:dyDescent="0.2"/>
    <row r="215" s="1" customFormat="1" ht="12" x14ac:dyDescent="0.2"/>
    <row r="216" s="1" customFormat="1" ht="12" x14ac:dyDescent="0.2"/>
    <row r="217" s="1" customFormat="1" ht="12" x14ac:dyDescent="0.2"/>
    <row r="218" s="1" customFormat="1" ht="12" x14ac:dyDescent="0.2"/>
    <row r="219" s="1" customFormat="1" ht="12" x14ac:dyDescent="0.2"/>
    <row r="220" s="1" customFormat="1" ht="12" x14ac:dyDescent="0.2"/>
    <row r="221" s="1" customFormat="1" ht="12" x14ac:dyDescent="0.2"/>
    <row r="222" s="1" customFormat="1" ht="12" x14ac:dyDescent="0.2"/>
    <row r="223" s="1" customFormat="1" ht="12" x14ac:dyDescent="0.2"/>
    <row r="224" s="1" customFormat="1" ht="12" x14ac:dyDescent="0.2"/>
    <row r="225" s="1" customFormat="1" ht="12" x14ac:dyDescent="0.2"/>
    <row r="226" s="1" customFormat="1" ht="12" x14ac:dyDescent="0.2"/>
    <row r="227" s="1" customFormat="1" ht="12" x14ac:dyDescent="0.2"/>
    <row r="228" s="1" customFormat="1" ht="12" x14ac:dyDescent="0.2"/>
    <row r="229" s="1" customFormat="1" ht="12" x14ac:dyDescent="0.2"/>
    <row r="230" s="1" customFormat="1" ht="12" x14ac:dyDescent="0.2"/>
    <row r="231" s="1" customFormat="1" ht="12" x14ac:dyDescent="0.2"/>
    <row r="232" s="1" customFormat="1" ht="12" x14ac:dyDescent="0.2"/>
    <row r="233" s="1" customFormat="1" ht="12" x14ac:dyDescent="0.2"/>
    <row r="234" s="1" customFormat="1" ht="12" x14ac:dyDescent="0.2"/>
    <row r="235" s="1" customFormat="1" ht="12" x14ac:dyDescent="0.2"/>
    <row r="236" s="1" customFormat="1" ht="12" x14ac:dyDescent="0.2"/>
    <row r="237" s="1" customFormat="1" ht="12" x14ac:dyDescent="0.2"/>
    <row r="238" s="1" customFormat="1" ht="12" x14ac:dyDescent="0.2"/>
    <row r="239" s="1" customFormat="1" ht="12" x14ac:dyDescent="0.2"/>
    <row r="240" s="1" customFormat="1" ht="12" x14ac:dyDescent="0.2"/>
    <row r="241" s="1" customFormat="1" ht="12" x14ac:dyDescent="0.2"/>
    <row r="242" s="1" customFormat="1" ht="12" x14ac:dyDescent="0.2"/>
    <row r="243" s="1" customFormat="1" ht="12" x14ac:dyDescent="0.2"/>
    <row r="244" s="1" customFormat="1" ht="12" x14ac:dyDescent="0.2"/>
    <row r="245" s="1" customFormat="1" ht="12" x14ac:dyDescent="0.2"/>
    <row r="246" s="1" customFormat="1" ht="12" x14ac:dyDescent="0.2"/>
    <row r="247" s="1" customFormat="1" ht="12" x14ac:dyDescent="0.2"/>
    <row r="248" s="1" customFormat="1" ht="12" x14ac:dyDescent="0.2"/>
    <row r="249" s="1" customFormat="1" ht="12" x14ac:dyDescent="0.2"/>
    <row r="250" s="1" customFormat="1" ht="12" x14ac:dyDescent="0.2"/>
    <row r="251" s="1" customFormat="1" ht="12" x14ac:dyDescent="0.2"/>
    <row r="252" s="1" customFormat="1" ht="12" x14ac:dyDescent="0.2"/>
    <row r="253" s="1" customFormat="1" ht="12" x14ac:dyDescent="0.2"/>
    <row r="254" s="1" customFormat="1" ht="12" x14ac:dyDescent="0.2"/>
    <row r="255" s="1" customFormat="1" ht="12" x14ac:dyDescent="0.2"/>
    <row r="256" s="1" customFormat="1" ht="12" x14ac:dyDescent="0.2"/>
    <row r="257" s="1" customFormat="1" ht="12" x14ac:dyDescent="0.2"/>
    <row r="258" s="1" customFormat="1" ht="12" x14ac:dyDescent="0.2"/>
    <row r="259" s="1" customFormat="1" ht="12" x14ac:dyDescent="0.2"/>
    <row r="260" s="1" customFormat="1" ht="12" x14ac:dyDescent="0.2"/>
    <row r="261" s="1" customFormat="1" ht="12" x14ac:dyDescent="0.2"/>
    <row r="262" s="1" customFormat="1" ht="12" x14ac:dyDescent="0.2"/>
    <row r="263" s="1" customFormat="1" ht="12" x14ac:dyDescent="0.2"/>
    <row r="264" s="1" customFormat="1" ht="12" x14ac:dyDescent="0.2"/>
    <row r="265" s="1" customFormat="1" ht="12" x14ac:dyDescent="0.2"/>
    <row r="266" s="1" customFormat="1" ht="12" x14ac:dyDescent="0.2"/>
    <row r="267" s="1" customFormat="1" ht="12" x14ac:dyDescent="0.2"/>
    <row r="268" s="1" customFormat="1" ht="12" x14ac:dyDescent="0.2"/>
    <row r="269" s="1" customFormat="1" ht="12" x14ac:dyDescent="0.2"/>
    <row r="270" s="1" customFormat="1" ht="12" x14ac:dyDescent="0.2"/>
    <row r="271" s="1" customFormat="1" ht="12" x14ac:dyDescent="0.2"/>
    <row r="272" s="1" customFormat="1" ht="12" x14ac:dyDescent="0.2"/>
    <row r="273" s="1" customFormat="1" ht="12" x14ac:dyDescent="0.2"/>
    <row r="274" s="1" customFormat="1" ht="12" x14ac:dyDescent="0.2"/>
    <row r="275" s="1" customFormat="1" ht="12" x14ac:dyDescent="0.2"/>
    <row r="276" s="1" customFormat="1" ht="12" x14ac:dyDescent="0.2"/>
    <row r="277" s="1" customFormat="1" ht="12" x14ac:dyDescent="0.2"/>
    <row r="278" s="1" customFormat="1" ht="12" x14ac:dyDescent="0.2"/>
    <row r="279" s="1" customFormat="1" ht="12" x14ac:dyDescent="0.2"/>
    <row r="280" s="1" customFormat="1" ht="12" x14ac:dyDescent="0.2"/>
    <row r="281" s="1" customFormat="1" ht="12" x14ac:dyDescent="0.2"/>
    <row r="282" s="1" customFormat="1" ht="12" x14ac:dyDescent="0.2"/>
    <row r="283" s="1" customFormat="1" ht="12" x14ac:dyDescent="0.2"/>
    <row r="284" s="1" customFormat="1" ht="12" x14ac:dyDescent="0.2"/>
    <row r="285" s="1" customFormat="1" ht="12" x14ac:dyDescent="0.2"/>
    <row r="286" s="1" customFormat="1" ht="12" x14ac:dyDescent="0.2"/>
    <row r="287" s="1" customFormat="1" ht="12" x14ac:dyDescent="0.2"/>
    <row r="288" s="1" customFormat="1" ht="12" x14ac:dyDescent="0.2"/>
    <row r="289" s="1" customFormat="1" ht="12" x14ac:dyDescent="0.2"/>
    <row r="290" s="1" customFormat="1" ht="12" x14ac:dyDescent="0.2"/>
    <row r="291" s="1" customFormat="1" ht="12" x14ac:dyDescent="0.2"/>
    <row r="292" s="1" customFormat="1" ht="12" x14ac:dyDescent="0.2"/>
    <row r="293" s="1" customFormat="1" ht="12" x14ac:dyDescent="0.2"/>
    <row r="294" s="1" customFormat="1" ht="12" x14ac:dyDescent="0.2"/>
    <row r="295" s="1" customFormat="1" ht="12" x14ac:dyDescent="0.2"/>
    <row r="296" s="1" customFormat="1" ht="12" x14ac:dyDescent="0.2"/>
    <row r="297" s="1" customFormat="1" ht="12" x14ac:dyDescent="0.2"/>
    <row r="298" s="1" customFormat="1" ht="12" x14ac:dyDescent="0.2"/>
    <row r="299" s="1" customFormat="1" ht="12" x14ac:dyDescent="0.2"/>
    <row r="300" s="1" customFormat="1" ht="12" x14ac:dyDescent="0.2"/>
    <row r="301" s="1" customFormat="1" ht="12" x14ac:dyDescent="0.2"/>
    <row r="302" s="1" customFormat="1" ht="12" x14ac:dyDescent="0.2"/>
    <row r="303" s="1" customFormat="1" ht="12" x14ac:dyDescent="0.2"/>
    <row r="304" s="1" customFormat="1" ht="12" x14ac:dyDescent="0.2"/>
    <row r="305" s="1" customFormat="1" ht="12" x14ac:dyDescent="0.2"/>
    <row r="306" s="1" customFormat="1" ht="12" x14ac:dyDescent="0.2"/>
    <row r="307" s="1" customFormat="1" ht="12" x14ac:dyDescent="0.2"/>
    <row r="308" s="1" customFormat="1" ht="12" x14ac:dyDescent="0.2"/>
    <row r="309" s="1" customFormat="1" ht="12" x14ac:dyDescent="0.2"/>
    <row r="310" s="1" customFormat="1" ht="12" x14ac:dyDescent="0.2"/>
    <row r="311" s="1" customFormat="1" ht="12" x14ac:dyDescent="0.2"/>
    <row r="312" s="1" customFormat="1" ht="12" x14ac:dyDescent="0.2"/>
    <row r="313" s="1" customFormat="1" ht="12" x14ac:dyDescent="0.2"/>
    <row r="314" s="1" customFormat="1" ht="12" x14ac:dyDescent="0.2"/>
    <row r="315" s="1" customFormat="1" ht="12" x14ac:dyDescent="0.2"/>
    <row r="316" s="1" customFormat="1" ht="12" x14ac:dyDescent="0.2"/>
    <row r="317" s="1" customFormat="1" ht="12" x14ac:dyDescent="0.2"/>
    <row r="318" s="1" customFormat="1" ht="12" x14ac:dyDescent="0.2"/>
    <row r="319" s="1" customFormat="1" ht="12" x14ac:dyDescent="0.2"/>
    <row r="320" s="1" customFormat="1" ht="12" x14ac:dyDescent="0.2"/>
    <row r="321" s="1" customFormat="1" ht="12" x14ac:dyDescent="0.2"/>
    <row r="322" s="1" customFormat="1" ht="12" x14ac:dyDescent="0.2"/>
    <row r="323" s="1" customFormat="1" ht="12" x14ac:dyDescent="0.2"/>
    <row r="324" s="1" customFormat="1" ht="12" x14ac:dyDescent="0.2"/>
    <row r="325" s="1" customFormat="1" ht="12" x14ac:dyDescent="0.2"/>
    <row r="326" s="1" customFormat="1" ht="12" x14ac:dyDescent="0.2"/>
    <row r="327" s="1" customFormat="1" ht="12" x14ac:dyDescent="0.2"/>
    <row r="328" s="1" customFormat="1" ht="12" x14ac:dyDescent="0.2"/>
    <row r="329" s="1" customFormat="1" ht="12" x14ac:dyDescent="0.2"/>
    <row r="330" s="1" customFormat="1" ht="12" x14ac:dyDescent="0.2"/>
    <row r="331" s="1" customFormat="1" ht="12" x14ac:dyDescent="0.2"/>
    <row r="332" s="1" customFormat="1" ht="12" x14ac:dyDescent="0.2"/>
    <row r="333" s="1" customFormat="1" ht="12" x14ac:dyDescent="0.2"/>
    <row r="334" s="1" customFormat="1" ht="12" x14ac:dyDescent="0.2"/>
    <row r="335" s="1" customFormat="1" ht="12" x14ac:dyDescent="0.2"/>
    <row r="336" s="1" customFormat="1" ht="12" x14ac:dyDescent="0.2"/>
    <row r="337" s="1" customFormat="1" ht="12" x14ac:dyDescent="0.2"/>
    <row r="338" s="1" customFormat="1" ht="12" x14ac:dyDescent="0.2"/>
    <row r="339" s="1" customFormat="1" ht="12" x14ac:dyDescent="0.2"/>
    <row r="340" s="1" customFormat="1" ht="12" x14ac:dyDescent="0.2"/>
    <row r="341" s="1" customFormat="1" ht="12" x14ac:dyDescent="0.2"/>
    <row r="342" s="1" customFormat="1" ht="12" x14ac:dyDescent="0.2"/>
    <row r="343" s="1" customFormat="1" ht="12" x14ac:dyDescent="0.2"/>
    <row r="344" s="1" customFormat="1" ht="12" x14ac:dyDescent="0.2"/>
    <row r="345" s="1" customFormat="1" ht="12" x14ac:dyDescent="0.2"/>
    <row r="346" s="1" customFormat="1" ht="12" x14ac:dyDescent="0.2"/>
    <row r="347" s="1" customFormat="1" ht="12" x14ac:dyDescent="0.2"/>
    <row r="348" s="1" customFormat="1" ht="12" x14ac:dyDescent="0.2"/>
    <row r="349" s="1" customFormat="1" ht="12" x14ac:dyDescent="0.2"/>
    <row r="350" s="1" customFormat="1" ht="12" x14ac:dyDescent="0.2"/>
    <row r="351" s="1" customFormat="1" ht="12" x14ac:dyDescent="0.2"/>
    <row r="352" s="1" customFormat="1" ht="12" x14ac:dyDescent="0.2"/>
    <row r="353" s="1" customFormat="1" ht="12" x14ac:dyDescent="0.2"/>
    <row r="354" s="1" customFormat="1" ht="12" x14ac:dyDescent="0.2"/>
    <row r="355" s="1" customFormat="1" ht="12" x14ac:dyDescent="0.2"/>
    <row r="356" s="1" customFormat="1" ht="12" x14ac:dyDescent="0.2"/>
    <row r="357" s="1" customFormat="1" ht="12" x14ac:dyDescent="0.2"/>
    <row r="358" s="1" customFormat="1" ht="12" x14ac:dyDescent="0.2"/>
    <row r="359" s="1" customFormat="1" ht="12" x14ac:dyDescent="0.2"/>
    <row r="360" s="1" customFormat="1" ht="12" x14ac:dyDescent="0.2"/>
    <row r="361" s="1" customFormat="1" ht="12" x14ac:dyDescent="0.2"/>
    <row r="362" s="1" customFormat="1" ht="12" x14ac:dyDescent="0.2"/>
    <row r="363" s="1" customFormat="1" ht="12" x14ac:dyDescent="0.2"/>
    <row r="364" s="1" customFormat="1" ht="12" x14ac:dyDescent="0.2"/>
    <row r="365" s="1" customFormat="1" ht="12" x14ac:dyDescent="0.2"/>
    <row r="366" s="1" customFormat="1" ht="12" x14ac:dyDescent="0.2"/>
    <row r="367" s="1" customFormat="1" ht="12" x14ac:dyDescent="0.2"/>
    <row r="368" s="1" customFormat="1" ht="12" x14ac:dyDescent="0.2"/>
    <row r="369" s="1" customFormat="1" ht="12" x14ac:dyDescent="0.2"/>
    <row r="370" s="1" customFormat="1" ht="12" x14ac:dyDescent="0.2"/>
    <row r="371" s="1" customFormat="1" ht="12" x14ac:dyDescent="0.2"/>
    <row r="372" s="1" customFormat="1" ht="12" x14ac:dyDescent="0.2"/>
    <row r="373" s="1" customFormat="1" ht="12" x14ac:dyDescent="0.2"/>
    <row r="374" s="1" customFormat="1" ht="12" x14ac:dyDescent="0.2"/>
    <row r="375" s="1" customFormat="1" ht="12" x14ac:dyDescent="0.2"/>
    <row r="376" s="1" customFormat="1" ht="12" x14ac:dyDescent="0.2"/>
    <row r="377" s="1" customFormat="1" ht="12" x14ac:dyDescent="0.2"/>
    <row r="378" s="1" customFormat="1" ht="12" x14ac:dyDescent="0.2"/>
    <row r="379" s="1" customFormat="1" ht="12" x14ac:dyDescent="0.2"/>
    <row r="380" s="1" customFormat="1" ht="12" x14ac:dyDescent="0.2"/>
    <row r="381" s="1" customFormat="1" ht="12" x14ac:dyDescent="0.2"/>
    <row r="382" s="1" customFormat="1" ht="12" x14ac:dyDescent="0.2"/>
    <row r="383" s="1" customFormat="1" ht="12" x14ac:dyDescent="0.2"/>
    <row r="384" s="1" customFormat="1" ht="12" x14ac:dyDescent="0.2"/>
    <row r="385" s="1" customFormat="1" ht="12" x14ac:dyDescent="0.2"/>
    <row r="386" s="1" customFormat="1" ht="12" x14ac:dyDescent="0.2"/>
    <row r="387" s="1" customFormat="1" ht="12" x14ac:dyDescent="0.2"/>
    <row r="388" s="1" customFormat="1" ht="12" x14ac:dyDescent="0.2"/>
    <row r="389" s="1" customFormat="1" ht="12" x14ac:dyDescent="0.2"/>
    <row r="390" s="1" customFormat="1" ht="12" x14ac:dyDescent="0.2"/>
    <row r="391" s="1" customFormat="1" ht="12" x14ac:dyDescent="0.2"/>
    <row r="392" s="1" customFormat="1" ht="12" x14ac:dyDescent="0.2"/>
    <row r="393" s="1" customFormat="1" ht="12" x14ac:dyDescent="0.2"/>
    <row r="394" s="1" customFormat="1" ht="12" x14ac:dyDescent="0.2"/>
    <row r="395" s="1" customFormat="1" ht="12" x14ac:dyDescent="0.2"/>
    <row r="396" s="1" customFormat="1" ht="12" x14ac:dyDescent="0.2"/>
    <row r="397" s="1" customFormat="1" ht="12" x14ac:dyDescent="0.2"/>
    <row r="398" s="1" customFormat="1" ht="12" x14ac:dyDescent="0.2"/>
    <row r="399" s="1" customFormat="1" ht="12" x14ac:dyDescent="0.2"/>
    <row r="400" s="1" customFormat="1" ht="12" x14ac:dyDescent="0.2"/>
    <row r="401" s="1" customFormat="1" ht="12" x14ac:dyDescent="0.2"/>
    <row r="402" s="1" customFormat="1" ht="12" x14ac:dyDescent="0.2"/>
    <row r="403" s="1" customFormat="1" ht="12" x14ac:dyDescent="0.2"/>
    <row r="404" s="1" customFormat="1" ht="12" x14ac:dyDescent="0.2"/>
    <row r="405" s="1" customFormat="1" ht="12" x14ac:dyDescent="0.2"/>
    <row r="406" s="1" customFormat="1" ht="12" x14ac:dyDescent="0.2"/>
    <row r="407" s="1" customFormat="1" ht="12" x14ac:dyDescent="0.2"/>
    <row r="408" s="1" customFormat="1" ht="12" x14ac:dyDescent="0.2"/>
    <row r="409" s="1" customFormat="1" ht="12" x14ac:dyDescent="0.2"/>
    <row r="410" s="1" customFormat="1" ht="12" x14ac:dyDescent="0.2"/>
    <row r="411" s="1" customFormat="1" ht="12" x14ac:dyDescent="0.2"/>
    <row r="412" s="1" customFormat="1" ht="12" x14ac:dyDescent="0.2"/>
    <row r="413" s="1" customFormat="1" ht="12" x14ac:dyDescent="0.2"/>
    <row r="414" s="1" customFormat="1" ht="12" x14ac:dyDescent="0.2"/>
    <row r="415" s="1" customFormat="1" ht="12" x14ac:dyDescent="0.2"/>
    <row r="416" s="1" customFormat="1" ht="12" x14ac:dyDescent="0.2"/>
    <row r="417" s="1" customFormat="1" ht="12" x14ac:dyDescent="0.2"/>
    <row r="418" s="1" customFormat="1" ht="12" x14ac:dyDescent="0.2"/>
    <row r="419" s="1" customFormat="1" ht="12" x14ac:dyDescent="0.2"/>
    <row r="420" s="1" customFormat="1" ht="12" x14ac:dyDescent="0.2"/>
    <row r="421" s="1" customFormat="1" ht="12" x14ac:dyDescent="0.2"/>
    <row r="422" s="1" customFormat="1" ht="12" x14ac:dyDescent="0.2"/>
    <row r="423" s="1" customFormat="1" ht="12" x14ac:dyDescent="0.2"/>
    <row r="424" s="1" customFormat="1" ht="12" x14ac:dyDescent="0.2"/>
    <row r="425" s="1" customFormat="1" ht="12" x14ac:dyDescent="0.2"/>
    <row r="426" s="1" customFormat="1" ht="12" x14ac:dyDescent="0.2"/>
    <row r="427" s="1" customFormat="1" ht="12" x14ac:dyDescent="0.2"/>
    <row r="428" s="1" customFormat="1" ht="12" x14ac:dyDescent="0.2"/>
    <row r="429" s="1" customFormat="1" ht="12" x14ac:dyDescent="0.2"/>
    <row r="430" s="1" customFormat="1" ht="12" x14ac:dyDescent="0.2"/>
    <row r="431" s="1" customFormat="1" ht="12" x14ac:dyDescent="0.2"/>
    <row r="432" s="1" customFormat="1" ht="12" x14ac:dyDescent="0.2"/>
    <row r="433" s="1" customFormat="1" ht="12" x14ac:dyDescent="0.2"/>
    <row r="434" s="1" customFormat="1" ht="12" x14ac:dyDescent="0.2"/>
    <row r="435" s="1" customFormat="1" ht="12" x14ac:dyDescent="0.2"/>
    <row r="436" s="1" customFormat="1" ht="12" x14ac:dyDescent="0.2"/>
    <row r="437" s="1" customFormat="1" ht="12" x14ac:dyDescent="0.2"/>
    <row r="438" s="1" customFormat="1" ht="12" x14ac:dyDescent="0.2"/>
    <row r="439" s="1" customFormat="1" ht="12" x14ac:dyDescent="0.2"/>
    <row r="440" s="1" customFormat="1" ht="12" x14ac:dyDescent="0.2"/>
    <row r="441" s="1" customFormat="1" ht="12" x14ac:dyDescent="0.2"/>
    <row r="442" s="1" customFormat="1" ht="12" x14ac:dyDescent="0.2"/>
    <row r="443" s="1" customFormat="1" ht="12" x14ac:dyDescent="0.2"/>
    <row r="444" s="1" customFormat="1" ht="12" x14ac:dyDescent="0.2"/>
    <row r="445" s="1" customFormat="1" ht="12" x14ac:dyDescent="0.2"/>
    <row r="446" s="1" customFormat="1" ht="12" x14ac:dyDescent="0.2"/>
    <row r="447" s="1" customFormat="1" ht="12" x14ac:dyDescent="0.2"/>
    <row r="448" s="1" customFormat="1" ht="12" x14ac:dyDescent="0.2"/>
    <row r="449" s="1" customFormat="1" ht="12" x14ac:dyDescent="0.2"/>
    <row r="450" s="1" customFormat="1" ht="12" x14ac:dyDescent="0.2"/>
    <row r="451" s="1" customFormat="1" ht="12" x14ac:dyDescent="0.2"/>
    <row r="452" s="1" customFormat="1" ht="12" x14ac:dyDescent="0.2"/>
    <row r="453" s="1" customFormat="1" ht="12" x14ac:dyDescent="0.2"/>
    <row r="454" s="1" customFormat="1" ht="12" x14ac:dyDescent="0.2"/>
    <row r="455" s="1" customFormat="1" ht="12" x14ac:dyDescent="0.2"/>
    <row r="456" s="1" customFormat="1" ht="12" x14ac:dyDescent="0.2"/>
    <row r="457" s="1" customFormat="1" ht="12" x14ac:dyDescent="0.2"/>
    <row r="458" s="1" customFormat="1" ht="12" x14ac:dyDescent="0.2"/>
    <row r="459" s="1" customFormat="1" ht="12" x14ac:dyDescent="0.2"/>
    <row r="460" s="1" customFormat="1" ht="12" x14ac:dyDescent="0.2"/>
    <row r="461" s="1" customFormat="1" ht="12" x14ac:dyDescent="0.2"/>
    <row r="462" s="1" customFormat="1" ht="12" x14ac:dyDescent="0.2"/>
    <row r="463" s="1" customFormat="1" ht="12" x14ac:dyDescent="0.2"/>
    <row r="464" s="1" customFormat="1" ht="12" x14ac:dyDescent="0.2"/>
    <row r="465" s="1" customFormat="1" ht="12" x14ac:dyDescent="0.2"/>
    <row r="466" s="1" customFormat="1" ht="12" x14ac:dyDescent="0.2"/>
    <row r="467" s="1" customFormat="1" ht="12" x14ac:dyDescent="0.2"/>
    <row r="468" s="1" customFormat="1" ht="12" x14ac:dyDescent="0.2"/>
    <row r="469" s="1" customFormat="1" ht="12" x14ac:dyDescent="0.2"/>
    <row r="470" s="1" customFormat="1" ht="12" x14ac:dyDescent="0.2"/>
    <row r="471" s="1" customFormat="1" ht="12" x14ac:dyDescent="0.2"/>
    <row r="472" s="1" customFormat="1" ht="12" x14ac:dyDescent="0.2"/>
    <row r="473" s="1" customFormat="1" ht="12" x14ac:dyDescent="0.2"/>
    <row r="474" s="1" customFormat="1" ht="12" x14ac:dyDescent="0.2"/>
    <row r="475" s="1" customFormat="1" ht="12" x14ac:dyDescent="0.2"/>
    <row r="476" s="1" customFormat="1" ht="12" x14ac:dyDescent="0.2"/>
    <row r="477" s="1" customFormat="1" ht="12" x14ac:dyDescent="0.2"/>
    <row r="478" s="1" customFormat="1" ht="12" x14ac:dyDescent="0.2"/>
    <row r="479" s="1" customFormat="1" ht="12" x14ac:dyDescent="0.2"/>
    <row r="480" s="1" customFormat="1" ht="12" x14ac:dyDescent="0.2"/>
    <row r="481" s="1" customFormat="1" ht="12" x14ac:dyDescent="0.2"/>
    <row r="482" s="1" customFormat="1" ht="12" x14ac:dyDescent="0.2"/>
    <row r="483" s="1" customFormat="1" ht="12" x14ac:dyDescent="0.2"/>
    <row r="484" s="1" customFormat="1" ht="12" x14ac:dyDescent="0.2"/>
    <row r="485" s="1" customFormat="1" ht="12" x14ac:dyDescent="0.2"/>
    <row r="486" s="1" customFormat="1" ht="12" x14ac:dyDescent="0.2"/>
    <row r="487" s="1" customFormat="1" ht="12" x14ac:dyDescent="0.2"/>
    <row r="488" s="1" customFormat="1" ht="12" x14ac:dyDescent="0.2"/>
    <row r="489" s="1" customFormat="1" ht="12" x14ac:dyDescent="0.2"/>
    <row r="490" s="1" customFormat="1" ht="12" x14ac:dyDescent="0.2"/>
    <row r="491" s="1" customFormat="1" ht="12" x14ac:dyDescent="0.2"/>
    <row r="492" s="1" customFormat="1" ht="12" x14ac:dyDescent="0.2"/>
    <row r="493" s="1" customFormat="1" ht="12" x14ac:dyDescent="0.2"/>
    <row r="494" s="1" customFormat="1" ht="12" x14ac:dyDescent="0.2"/>
    <row r="495" s="1" customFormat="1" ht="12" x14ac:dyDescent="0.2"/>
    <row r="496" s="1" customFormat="1" ht="12" x14ac:dyDescent="0.2"/>
    <row r="497" s="1" customFormat="1" ht="12" x14ac:dyDescent="0.2"/>
    <row r="498" s="1" customFormat="1" ht="12" x14ac:dyDescent="0.2"/>
    <row r="499" s="1" customFormat="1" ht="12" x14ac:dyDescent="0.2"/>
    <row r="500" s="1" customFormat="1" ht="12" x14ac:dyDescent="0.2"/>
    <row r="501" s="1" customFormat="1" ht="12" x14ac:dyDescent="0.2"/>
    <row r="502" s="1" customFormat="1" ht="12" x14ac:dyDescent="0.2"/>
    <row r="503" s="1" customFormat="1" ht="12" x14ac:dyDescent="0.2"/>
    <row r="504" s="1" customFormat="1" ht="12" x14ac:dyDescent="0.2"/>
    <row r="505" s="1" customFormat="1" ht="12" x14ac:dyDescent="0.2"/>
    <row r="506" s="1" customFormat="1" ht="12" x14ac:dyDescent="0.2"/>
    <row r="507" s="1" customFormat="1" ht="12" x14ac:dyDescent="0.2"/>
    <row r="508" s="1" customFormat="1" ht="12" x14ac:dyDescent="0.2"/>
    <row r="509" s="1" customFormat="1" ht="12" x14ac:dyDescent="0.2"/>
    <row r="510" s="1" customFormat="1" ht="12" x14ac:dyDescent="0.2"/>
    <row r="511" s="1" customFormat="1" ht="12" x14ac:dyDescent="0.2"/>
    <row r="512" s="1" customFormat="1" ht="12" x14ac:dyDescent="0.2"/>
    <row r="513" s="1" customFormat="1" ht="12" x14ac:dyDescent="0.2"/>
    <row r="514" s="1" customFormat="1" ht="12" x14ac:dyDescent="0.2"/>
    <row r="515" s="1" customFormat="1" ht="12" x14ac:dyDescent="0.2"/>
    <row r="516" s="1" customFormat="1" ht="12" x14ac:dyDescent="0.2"/>
    <row r="517" s="1" customFormat="1" ht="12" x14ac:dyDescent="0.2"/>
    <row r="518" s="1" customFormat="1" ht="12" x14ac:dyDescent="0.2"/>
    <row r="519" s="1" customFormat="1" ht="12" x14ac:dyDescent="0.2"/>
    <row r="520" s="1" customFormat="1" ht="12" x14ac:dyDescent="0.2"/>
    <row r="521" s="1" customFormat="1" ht="12" x14ac:dyDescent="0.2"/>
    <row r="522" s="1" customFormat="1" ht="12" x14ac:dyDescent="0.2"/>
    <row r="523" s="1" customFormat="1" ht="12" x14ac:dyDescent="0.2"/>
    <row r="524" s="1" customFormat="1" ht="12" x14ac:dyDescent="0.2"/>
    <row r="525" s="1" customFormat="1" ht="12" x14ac:dyDescent="0.2"/>
    <row r="526" s="1" customFormat="1" ht="12" x14ac:dyDescent="0.2"/>
    <row r="527" s="1" customFormat="1" ht="12" x14ac:dyDescent="0.2"/>
    <row r="528" s="1" customFormat="1" ht="12" x14ac:dyDescent="0.2"/>
    <row r="529" s="1" customFormat="1" ht="12" x14ac:dyDescent="0.2"/>
    <row r="530" s="1" customFormat="1" ht="12" x14ac:dyDescent="0.2"/>
    <row r="531" s="1" customFormat="1" ht="12" x14ac:dyDescent="0.2"/>
    <row r="532" s="1" customFormat="1" ht="12" x14ac:dyDescent="0.2"/>
    <row r="533" s="1" customFormat="1" ht="12" x14ac:dyDescent="0.2"/>
    <row r="534" s="1" customFormat="1" ht="12" x14ac:dyDescent="0.2"/>
    <row r="535" s="1" customFormat="1" ht="12" x14ac:dyDescent="0.2"/>
    <row r="536" s="1" customFormat="1" ht="12" x14ac:dyDescent="0.2"/>
    <row r="537" s="1" customFormat="1" ht="12" x14ac:dyDescent="0.2"/>
    <row r="538" s="1" customFormat="1" ht="12" x14ac:dyDescent="0.2"/>
    <row r="539" s="1" customFormat="1" ht="12" x14ac:dyDescent="0.2"/>
    <row r="540" s="1" customFormat="1" ht="12" x14ac:dyDescent="0.2"/>
    <row r="541" s="1" customFormat="1" ht="12" x14ac:dyDescent="0.2"/>
    <row r="542" s="1" customFormat="1" ht="12" x14ac:dyDescent="0.2"/>
    <row r="543" s="1" customFormat="1" ht="12" x14ac:dyDescent="0.2"/>
    <row r="544" s="1" customFormat="1" ht="12" x14ac:dyDescent="0.2"/>
    <row r="545" s="1" customFormat="1" ht="12" x14ac:dyDescent="0.2"/>
    <row r="546" s="1" customFormat="1" ht="12" x14ac:dyDescent="0.2"/>
    <row r="547" s="1" customFormat="1" ht="12" x14ac:dyDescent="0.2"/>
    <row r="548" s="1" customFormat="1" ht="12" x14ac:dyDescent="0.2"/>
    <row r="549" s="1" customFormat="1" ht="12" x14ac:dyDescent="0.2"/>
    <row r="550" s="1" customFormat="1" ht="12" x14ac:dyDescent="0.2"/>
    <row r="551" s="1" customFormat="1" ht="12" x14ac:dyDescent="0.2"/>
    <row r="552" s="1" customFormat="1" ht="12" x14ac:dyDescent="0.2"/>
    <row r="553" s="1" customFormat="1" ht="12" x14ac:dyDescent="0.2"/>
    <row r="554" s="1" customFormat="1" ht="12" x14ac:dyDescent="0.2"/>
    <row r="555" s="1" customFormat="1" ht="12" x14ac:dyDescent="0.2"/>
    <row r="556" s="1" customFormat="1" ht="12" x14ac:dyDescent="0.2"/>
    <row r="557" s="1" customFormat="1" ht="12" x14ac:dyDescent="0.2"/>
    <row r="558" s="1" customFormat="1" ht="12" x14ac:dyDescent="0.2"/>
    <row r="559" s="1" customFormat="1" ht="12" x14ac:dyDescent="0.2"/>
    <row r="560" s="1" customFormat="1" ht="12" x14ac:dyDescent="0.2"/>
    <row r="561" s="1" customFormat="1" ht="12" x14ac:dyDescent="0.2"/>
    <row r="562" s="1" customFormat="1" ht="12" x14ac:dyDescent="0.2"/>
    <row r="563" s="1" customFormat="1" ht="12" x14ac:dyDescent="0.2"/>
    <row r="564" s="1" customFormat="1" ht="12" x14ac:dyDescent="0.2"/>
    <row r="565" s="1" customFormat="1" ht="12" x14ac:dyDescent="0.2"/>
    <row r="566" s="1" customFormat="1" ht="12" x14ac:dyDescent="0.2"/>
    <row r="567" s="1" customFormat="1" ht="12" x14ac:dyDescent="0.2"/>
    <row r="568" s="1" customFormat="1" ht="12" x14ac:dyDescent="0.2"/>
    <row r="569" s="1" customFormat="1" ht="12" x14ac:dyDescent="0.2"/>
    <row r="570" s="1" customFormat="1" ht="12" x14ac:dyDescent="0.2"/>
    <row r="571" s="1" customFormat="1" ht="12" x14ac:dyDescent="0.2"/>
    <row r="572" s="1" customFormat="1" ht="12" x14ac:dyDescent="0.2"/>
    <row r="573" s="1" customFormat="1" ht="12" x14ac:dyDescent="0.2"/>
    <row r="574" s="1" customFormat="1" ht="12" x14ac:dyDescent="0.2"/>
    <row r="575" s="1" customFormat="1" ht="12" x14ac:dyDescent="0.2"/>
    <row r="576" s="1" customFormat="1" ht="12" x14ac:dyDescent="0.2"/>
    <row r="577" spans="1:9" s="1" customFormat="1" ht="12" x14ac:dyDescent="0.2"/>
    <row r="578" spans="1:9" s="1" customFormat="1" ht="12" x14ac:dyDescent="0.2"/>
    <row r="579" spans="1:9" s="1" customFormat="1" ht="12" x14ac:dyDescent="0.2"/>
    <row r="580" spans="1:9" s="1" customFormat="1" ht="12" x14ac:dyDescent="0.2"/>
    <row r="581" spans="1:9" s="1" customFormat="1" ht="12" x14ac:dyDescent="0.2"/>
    <row r="582" spans="1:9" s="1" customFormat="1" ht="12" x14ac:dyDescent="0.2">
      <c r="A582" s="31"/>
      <c r="B582" s="31"/>
      <c r="C582" s="31"/>
      <c r="D582" s="31"/>
      <c r="E582" s="31"/>
      <c r="F582" s="31"/>
      <c r="G582" s="31"/>
      <c r="H582" s="31"/>
      <c r="I582" s="31"/>
    </row>
    <row r="583" spans="1:9" s="1" customFormat="1" ht="12" x14ac:dyDescent="0.2">
      <c r="A583" s="31"/>
      <c r="B583" s="31"/>
      <c r="C583" s="31"/>
      <c r="D583" s="31"/>
      <c r="E583" s="31"/>
      <c r="F583" s="31"/>
      <c r="G583" s="31"/>
      <c r="H583" s="31"/>
      <c r="I583" s="31"/>
    </row>
    <row r="584" spans="1:9" s="1" customFormat="1" ht="12" x14ac:dyDescent="0.2">
      <c r="A584" s="31"/>
      <c r="B584" s="31"/>
      <c r="C584" s="31"/>
      <c r="D584" s="31"/>
      <c r="E584" s="31"/>
      <c r="F584" s="31"/>
      <c r="G584" s="31"/>
      <c r="H584" s="31"/>
      <c r="I584" s="31"/>
    </row>
    <row r="585" spans="1:9" s="1" customFormat="1" ht="12" x14ac:dyDescent="0.2">
      <c r="A585" s="31"/>
      <c r="B585" s="31"/>
      <c r="C585" s="31"/>
      <c r="D585" s="31"/>
      <c r="E585" s="31"/>
      <c r="F585" s="31"/>
      <c r="G585" s="31"/>
      <c r="H585" s="31"/>
      <c r="I585" s="31"/>
    </row>
    <row r="586" spans="1:9" s="1" customFormat="1" ht="12" x14ac:dyDescent="0.2">
      <c r="A586" s="31"/>
      <c r="B586" s="31"/>
      <c r="C586" s="31"/>
      <c r="D586" s="31"/>
      <c r="E586" s="31"/>
      <c r="F586" s="31"/>
      <c r="G586" s="31"/>
      <c r="H586" s="31"/>
      <c r="I586" s="31"/>
    </row>
    <row r="587" spans="1:9" s="1" customFormat="1" ht="12" x14ac:dyDescent="0.2">
      <c r="A587" s="31"/>
      <c r="B587" s="31"/>
      <c r="C587" s="31"/>
      <c r="D587" s="31"/>
      <c r="E587" s="31"/>
      <c r="F587" s="31"/>
      <c r="G587" s="31"/>
      <c r="H587" s="31"/>
      <c r="I587" s="31"/>
    </row>
    <row r="588" spans="1:9" s="1" customFormat="1" ht="12" x14ac:dyDescent="0.2">
      <c r="A588" s="31"/>
      <c r="B588" s="31"/>
      <c r="C588" s="31"/>
      <c r="D588" s="31"/>
      <c r="E588" s="31"/>
      <c r="F588" s="31"/>
      <c r="G588" s="31"/>
      <c r="H588" s="31"/>
      <c r="I588" s="31"/>
    </row>
    <row r="589" spans="1:9" s="1" customFormat="1" ht="12" x14ac:dyDescent="0.2">
      <c r="A589" s="31"/>
      <c r="B589" s="31"/>
      <c r="C589" s="31"/>
      <c r="D589" s="31"/>
      <c r="E589" s="31"/>
      <c r="F589" s="31"/>
      <c r="G589" s="31"/>
      <c r="H589" s="31"/>
      <c r="I589" s="31"/>
    </row>
    <row r="590" spans="1:9" s="1" customFormat="1" ht="12" x14ac:dyDescent="0.2">
      <c r="A590" s="31"/>
      <c r="B590" s="31"/>
      <c r="C590" s="31"/>
      <c r="D590" s="31"/>
      <c r="E590" s="31"/>
      <c r="F590" s="31"/>
      <c r="G590" s="31"/>
      <c r="H590" s="31"/>
      <c r="I590" s="31"/>
    </row>
    <row r="591" spans="1:9" s="1" customFormat="1" ht="12" x14ac:dyDescent="0.2">
      <c r="A591" s="31"/>
      <c r="B591" s="31"/>
      <c r="C591" s="31"/>
      <c r="D591" s="31"/>
      <c r="E591" s="31"/>
      <c r="F591" s="31"/>
      <c r="G591" s="31"/>
      <c r="H591" s="31"/>
      <c r="I591" s="31"/>
    </row>
    <row r="592" spans="1:9" s="1" customFormat="1" ht="12" x14ac:dyDescent="0.2">
      <c r="A592" s="31"/>
      <c r="B592" s="31"/>
      <c r="C592" s="31"/>
      <c r="D592" s="31"/>
      <c r="E592" s="31"/>
      <c r="F592" s="31"/>
      <c r="G592" s="31"/>
      <c r="H592" s="31"/>
      <c r="I592" s="31"/>
    </row>
    <row r="593" spans="1:9" s="1" customFormat="1" ht="12" x14ac:dyDescent="0.2">
      <c r="A593" s="31"/>
      <c r="B593" s="31"/>
      <c r="C593" s="31"/>
      <c r="D593" s="31"/>
      <c r="E593" s="31"/>
      <c r="F593" s="31"/>
      <c r="G593" s="31"/>
      <c r="H593" s="31"/>
      <c r="I593" s="31"/>
    </row>
    <row r="594" spans="1:9" s="1" customFormat="1" ht="12" x14ac:dyDescent="0.2">
      <c r="A594" s="31"/>
      <c r="B594" s="31"/>
      <c r="C594" s="31"/>
      <c r="D594" s="31"/>
      <c r="E594" s="31"/>
      <c r="F594" s="31"/>
      <c r="G594" s="31"/>
      <c r="H594" s="31"/>
      <c r="I594" s="31"/>
    </row>
    <row r="595" spans="1:9" s="1" customFormat="1" ht="12" x14ac:dyDescent="0.2">
      <c r="A595" s="31"/>
      <c r="B595" s="31"/>
      <c r="C595" s="31"/>
      <c r="D595" s="31"/>
      <c r="E595" s="31"/>
      <c r="F595" s="31"/>
      <c r="G595" s="31"/>
      <c r="H595" s="31"/>
      <c r="I595" s="31"/>
    </row>
  </sheetData>
  <sortState ref="A14:I85">
    <sortCondition ref="A15:A85"/>
  </sortState>
  <mergeCells count="5">
    <mergeCell ref="C4:E4"/>
    <mergeCell ref="D2:E2"/>
    <mergeCell ref="A1:I1"/>
    <mergeCell ref="A90:B90"/>
    <mergeCell ref="A91:B91"/>
  </mergeCells>
  <phoneticPr fontId="1" type="noConversion"/>
  <printOptions horizontalCentered="1"/>
  <pageMargins left="0.25" right="0.25" top="0.25" bottom="0.25" header="0.33" footer="0.5"/>
  <pageSetup scale="76" orientation="portrait" r:id="rId1"/>
  <headerFooter alignWithMargins="0">
    <oddFooter xml:space="preserve">&amp;L&amp;"Times New Roman,Regular"Source: Fall EIS File&amp;C&amp;"Times New Roman,Bold"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B-10.0</vt:lpstr>
      <vt:lpstr>'B-10.0'!Print_Area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Belich</dc:creator>
  <cp:lastModifiedBy>Robin Gunzelman</cp:lastModifiedBy>
  <cp:lastPrinted>2021-11-04T15:31:11Z</cp:lastPrinted>
  <dcterms:created xsi:type="dcterms:W3CDTF">2006-09-15T21:02:15Z</dcterms:created>
  <dcterms:modified xsi:type="dcterms:W3CDTF">2024-11-06T20:40:09Z</dcterms:modified>
</cp:coreProperties>
</file>